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tate Accreditation\KLEAP\State Accreditation - Mine\3 KLEAP Forms\Candiate Agency Forms\"/>
    </mc:Choice>
  </mc:AlternateContent>
  <xr:revisionPtr revIDLastSave="0" documentId="13_ncr:1_{F576C939-D039-41F9-B569-89157F75933D}" xr6:coauthVersionLast="36" xr6:coauthVersionMax="36" xr10:uidLastSave="{00000000-0000-0000-0000-000000000000}"/>
  <bookViews>
    <workbookView xWindow="0" yWindow="0" windowWidth="21570" windowHeight="7380" xr2:uid="{227DFA97-B228-4555-AFC8-A2C10CD70837}"/>
  </bookViews>
  <sheets>
    <sheet name="Initial Accreditation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" l="1"/>
  <c r="B8" i="3"/>
  <c r="B2" i="3"/>
  <c r="L13" i="3" s="1"/>
  <c r="S24" i="3" l="1"/>
  <c r="S23" i="3"/>
  <c r="S22" i="3"/>
  <c r="S21" i="3"/>
  <c r="S18" i="3"/>
  <c r="S16" i="3"/>
  <c r="S25" i="3"/>
  <c r="S17" i="3"/>
  <c r="S19" i="3"/>
  <c r="S20" i="3"/>
</calcChain>
</file>

<file path=xl/sharedStrings.xml><?xml version="1.0" encoding="utf-8"?>
<sst xmlns="http://schemas.openxmlformats.org/spreadsheetml/2006/main" count="37" uniqueCount="34">
  <si>
    <t>4 Months prior to on-site assessment</t>
  </si>
  <si>
    <t>6 Months prior to on-site assessment:</t>
  </si>
  <si>
    <t>3 Months prior to on-site assessment</t>
  </si>
  <si>
    <t>2 Months prior to on-site assessment</t>
  </si>
  <si>
    <t>1 Month prior to on-site assessment</t>
  </si>
  <si>
    <t>Complete Agency Tour plan</t>
  </si>
  <si>
    <t>2 Weeks prior to on-site assessment</t>
  </si>
  <si>
    <t>1 Day prior to on-site assessment</t>
  </si>
  <si>
    <t>Establish work area for assessment team</t>
  </si>
  <si>
    <t>No Extensions</t>
  </si>
  <si>
    <t>180 - Day Extension Granted</t>
  </si>
  <si>
    <t>90 - Day Extension Granted</t>
  </si>
  <si>
    <t>Recommended Completion</t>
  </si>
  <si>
    <t>Due Date</t>
  </si>
  <si>
    <r>
      <t>Complete a pre-assessment (</t>
    </r>
    <r>
      <rPr>
        <b/>
        <sz val="12"/>
        <color theme="1"/>
        <rFont val="Times New Roman"/>
        <family val="1"/>
      </rPr>
      <t>MOCK</t>
    </r>
    <r>
      <rPr>
        <sz val="12"/>
        <color theme="1"/>
        <rFont val="Times New Roman"/>
        <family val="1"/>
      </rPr>
      <t>) - required</t>
    </r>
  </si>
  <si>
    <r>
      <t xml:space="preserve">Ensure all </t>
    </r>
    <r>
      <rPr>
        <b/>
        <sz val="12"/>
        <color theme="1"/>
        <rFont val="Times New Roman"/>
        <family val="1"/>
      </rPr>
      <t>fees</t>
    </r>
    <r>
      <rPr>
        <sz val="12"/>
        <color theme="1"/>
        <rFont val="Times New Roman"/>
        <family val="1"/>
      </rPr>
      <t xml:space="preserve"> are paid.</t>
    </r>
  </si>
  <si>
    <r>
      <t>Submit</t>
    </r>
    <r>
      <rPr>
        <b/>
        <sz val="12"/>
        <color theme="1"/>
        <rFont val="Times New Roman"/>
        <family val="1"/>
      </rPr>
      <t xml:space="preserve"> Accreditation Assessment Agreement</t>
    </r>
  </si>
  <si>
    <r>
      <t>Have files ready for</t>
    </r>
    <r>
      <rPr>
        <b/>
        <sz val="12"/>
        <color theme="1"/>
        <rFont val="Times New Roman"/>
        <family val="1"/>
      </rPr>
      <t xml:space="preserve"> Remote file review</t>
    </r>
    <r>
      <rPr>
        <sz val="12"/>
        <color theme="1"/>
        <rFont val="Times New Roman"/>
        <family val="1"/>
      </rPr>
      <t>.</t>
    </r>
  </si>
  <si>
    <r>
      <rPr>
        <b/>
        <sz val="12"/>
        <color theme="1"/>
        <rFont val="Times New Roman"/>
        <family val="1"/>
      </rPr>
      <t>Prepare agency</t>
    </r>
    <r>
      <rPr>
        <sz val="12"/>
        <color theme="1"/>
        <rFont val="Times New Roman"/>
        <family val="1"/>
      </rPr>
      <t xml:space="preserve"> personnel for on-site activities</t>
    </r>
  </si>
  <si>
    <r>
      <t xml:space="preserve">Submit </t>
    </r>
    <r>
      <rPr>
        <b/>
        <sz val="12"/>
        <color theme="1"/>
        <rFont val="Times New Roman"/>
        <family val="1"/>
      </rPr>
      <t>Logistical Plan</t>
    </r>
  </si>
  <si>
    <r>
      <t xml:space="preserve">Finalize </t>
    </r>
    <r>
      <rPr>
        <b/>
        <sz val="12"/>
        <color theme="1"/>
        <rFont val="Times New Roman"/>
        <family val="1"/>
      </rPr>
      <t>On-Site Agenda</t>
    </r>
    <r>
      <rPr>
        <sz val="12"/>
        <color theme="1"/>
        <rFont val="Times New Roman"/>
        <family val="1"/>
      </rPr>
      <t xml:space="preserve"> with Lead Assessor &amp; KLEAP Manager via remote meeting</t>
    </r>
  </si>
  <si>
    <t>Instructions:</t>
  </si>
  <si>
    <r>
      <t xml:space="preserve">Complete </t>
    </r>
    <r>
      <rPr>
        <b/>
        <sz val="12"/>
        <color theme="1"/>
        <rFont val="Times New Roman"/>
        <family val="1"/>
      </rPr>
      <t>Agency Profile &amp; Statistical Data Table</t>
    </r>
    <r>
      <rPr>
        <sz val="12"/>
        <color theme="1"/>
        <rFont val="Times New Roman"/>
        <family val="1"/>
      </rPr>
      <t xml:space="preserve">s - </t>
    </r>
    <r>
      <rPr>
        <i/>
        <sz val="12"/>
        <color theme="1"/>
        <rFont val="Times New Roman"/>
        <family val="1"/>
      </rPr>
      <t>Only 1 year of data is required for initial accreditation.</t>
    </r>
  </si>
  <si>
    <t>Date Completed</t>
  </si>
  <si>
    <t xml:space="preserve"> 1. Official Start Date</t>
  </si>
  <si>
    <r>
      <rPr>
        <b/>
        <sz val="13"/>
        <color rgb="FF002060"/>
        <rFont val="Times New Roman"/>
        <family val="1"/>
      </rPr>
      <t>1.  Official Start Date</t>
    </r>
    <r>
      <rPr>
        <sz val="13"/>
        <color rgb="FF002060"/>
        <rFont val="Times New Roman"/>
        <family val="1"/>
      </rPr>
      <t xml:space="preserve">: Enter your agency's "official start date" below. Your KLEAP Manager will provide you with your "official" start date. </t>
    </r>
  </si>
  <si>
    <r>
      <rPr>
        <b/>
        <sz val="13"/>
        <color rgb="FF009242"/>
        <rFont val="Times New Roman"/>
        <family val="1"/>
      </rPr>
      <t>2.  Timeline Status</t>
    </r>
    <r>
      <rPr>
        <sz val="13"/>
        <color rgb="FF009242"/>
        <rFont val="Times New Roman"/>
        <family val="1"/>
      </rPr>
      <t>: Only one (1) option should be selected in this category, but it can be changed if needed.</t>
    </r>
  </si>
  <si>
    <r>
      <t>2. Timeline Status -</t>
    </r>
    <r>
      <rPr>
        <b/>
        <sz val="12"/>
        <color rgb="FF009242"/>
        <rFont val="Times New Roman"/>
        <family val="1"/>
      </rPr>
      <t xml:space="preserve"> </t>
    </r>
    <r>
      <rPr>
        <i/>
        <sz val="12"/>
        <color rgb="FF009242"/>
        <rFont val="Times New Roman"/>
        <family val="1"/>
      </rPr>
      <t>check only 1 category below</t>
    </r>
  </si>
  <si>
    <r>
      <rPr>
        <b/>
        <sz val="13"/>
        <color theme="7" tint="-0.499984740745262"/>
        <rFont val="Times New Roman"/>
        <family val="1"/>
      </rPr>
      <t>3.  On-Site Assessment Date</t>
    </r>
    <r>
      <rPr>
        <sz val="13"/>
        <color theme="7" tint="-0.499984740745262"/>
        <rFont val="Times New Roman"/>
        <family val="1"/>
      </rPr>
      <t>: This field will auto calculate based on your</t>
    </r>
    <r>
      <rPr>
        <b/>
        <sz val="13"/>
        <color theme="7" tint="-0.499984740745262"/>
        <rFont val="Times New Roman"/>
        <family val="1"/>
      </rPr>
      <t xml:space="preserve"> start date</t>
    </r>
    <r>
      <rPr>
        <sz val="13"/>
        <color theme="7" tint="-0.499984740745262"/>
        <rFont val="Times New Roman"/>
        <family val="1"/>
      </rPr>
      <t xml:space="preserve"> and </t>
    </r>
    <r>
      <rPr>
        <b/>
        <sz val="13"/>
        <color theme="7" tint="-0.499984740745262"/>
        <rFont val="Times New Roman"/>
        <family val="1"/>
      </rPr>
      <t>your choice in the "timeline status"</t>
    </r>
    <r>
      <rPr>
        <sz val="13"/>
        <color theme="7" tint="-0.499984740745262"/>
        <rFont val="Times New Roman"/>
        <family val="1"/>
      </rPr>
      <t xml:space="preserve"> category. During the self-assessment phase, if you are granted an extension, you can change your "timeline status" choice and your on-site assessment date will be adjusted.</t>
    </r>
  </si>
  <si>
    <t>3. On-Site Assessment Date</t>
  </si>
  <si>
    <t>4. Checklist</t>
  </si>
  <si>
    <r>
      <rPr>
        <b/>
        <sz val="13"/>
        <rFont val="Times New Roman"/>
        <family val="1"/>
      </rPr>
      <t>4.  Checklis</t>
    </r>
    <r>
      <rPr>
        <sz val="13"/>
        <rFont val="Times New Roman"/>
        <family val="1"/>
      </rPr>
      <t>t: 
The "due date" for all your tasks will auto fill based on your</t>
    </r>
    <r>
      <rPr>
        <b/>
        <sz val="13"/>
        <rFont val="Times New Roman"/>
        <family val="1"/>
      </rPr>
      <t xml:space="preserve"> Start Date</t>
    </r>
    <r>
      <rPr>
        <sz val="13"/>
        <rFont val="Times New Roman"/>
        <family val="1"/>
      </rPr>
      <t xml:space="preserve"> &amp; </t>
    </r>
    <r>
      <rPr>
        <b/>
        <sz val="13"/>
        <rFont val="Times New Roman"/>
        <family val="1"/>
      </rPr>
      <t xml:space="preserve">Timeline Status </t>
    </r>
    <r>
      <rPr>
        <sz val="13"/>
        <rFont val="Times New Roman"/>
        <family val="1"/>
      </rPr>
      <t>choice.
If a task in your checklist becomes overdue the font will automatically change to RED. 
Upon completing a task fill-in the "date completed" cell and the font will automatically turn GREEN.</t>
    </r>
  </si>
  <si>
    <t>Activity to be Completed</t>
  </si>
  <si>
    <t>Checklist and Timeline 
Initial Accreditation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</si>
</sst>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-dd\-yyyy"/>
    <numFmt numFmtId="165" formatCode="mm\-dd\-yyyy;@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0" tint="-4.9989318521683403E-2"/>
      <name val="Times New Roman"/>
      <family val="1"/>
    </font>
    <font>
      <sz val="12"/>
      <color theme="0" tint="-0.1499984740745262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theme="1"/>
      <name val="Times New Roman"/>
      <family val="1"/>
    </font>
    <font>
      <b/>
      <sz val="16"/>
      <color rgb="FF0000FF"/>
      <name val="Times New Roman"/>
      <family val="1"/>
    </font>
    <font>
      <b/>
      <sz val="16"/>
      <color theme="7" tint="-0.499984740745262"/>
      <name val="Times New Roman"/>
      <family val="1"/>
    </font>
    <font>
      <b/>
      <sz val="16"/>
      <color rgb="FF002060"/>
      <name val="Times New Roman"/>
      <family val="1"/>
    </font>
    <font>
      <sz val="13"/>
      <color rgb="FF002060"/>
      <name val="Times New Roman"/>
      <family val="1"/>
    </font>
    <font>
      <b/>
      <sz val="13"/>
      <color rgb="FF002060"/>
      <name val="Times New Roman"/>
      <family val="1"/>
    </font>
    <font>
      <sz val="13"/>
      <color rgb="FF009242"/>
      <name val="Times New Roman"/>
      <family val="1"/>
    </font>
    <font>
      <b/>
      <sz val="13"/>
      <color rgb="FF009242"/>
      <name val="Times New Roman"/>
      <family val="1"/>
    </font>
    <font>
      <b/>
      <sz val="16"/>
      <color rgb="FF009242"/>
      <name val="Times New Roman"/>
      <family val="1"/>
    </font>
    <font>
      <b/>
      <sz val="12"/>
      <color rgb="FF009242"/>
      <name val="Times New Roman"/>
      <family val="1"/>
    </font>
    <font>
      <i/>
      <sz val="12"/>
      <color rgb="FF009242"/>
      <name val="Times New Roman"/>
      <family val="1"/>
    </font>
    <font>
      <sz val="13"/>
      <color theme="7" tint="-0.499984740745262"/>
      <name val="Times New Roman"/>
      <family val="1"/>
    </font>
    <font>
      <b/>
      <sz val="13"/>
      <color theme="7" tint="-0.49998474074526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 tint="-0.25098422193060094"/>
        </stop>
        <stop position="0.5">
          <color theme="0" tint="-5.0965910824915313E-2"/>
        </stop>
        <stop position="1">
          <color theme="0" tint="-0.25098422193060094"/>
        </stop>
      </gradientFill>
    </fill>
    <fill>
      <gradientFill degree="90">
        <stop position="0">
          <color theme="0" tint="-0.1490218817712943"/>
        </stop>
        <stop position="0.5">
          <color theme="0"/>
        </stop>
        <stop position="1">
          <color theme="0" tint="-0.1490218817712943"/>
        </stop>
      </gradientFill>
    </fill>
  </fills>
  <borders count="23">
    <border>
      <left/>
      <right/>
      <top/>
      <bottom/>
      <diagonal/>
    </border>
    <border>
      <left/>
      <right/>
      <top style="medium">
        <color theme="0" tint="-4.9989318521683403E-2"/>
      </top>
      <bottom style="medium">
        <color theme="0" tint="-0.24994659260841701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theme="0" tint="-4.9989318521683403E-2"/>
      </top>
      <bottom style="medium">
        <color theme="0" tint="-0.24994659260841701"/>
      </bottom>
      <diagonal/>
    </border>
    <border>
      <left/>
      <right style="medium">
        <color indexed="64"/>
      </right>
      <top style="medium">
        <color theme="0" tint="-4.9989318521683403E-2"/>
      </top>
      <bottom style="medium">
        <color theme="0" tint="-0.24994659260841701"/>
      </bottom>
      <diagonal/>
    </border>
    <border>
      <left style="medium">
        <color indexed="64"/>
      </left>
      <right/>
      <top style="medium">
        <color theme="0" tint="-4.9989318521683403E-2"/>
      </top>
      <bottom style="medium">
        <color indexed="64"/>
      </bottom>
      <diagonal/>
    </border>
    <border>
      <left/>
      <right/>
      <top style="medium">
        <color theme="0" tint="-4.9989318521683403E-2"/>
      </top>
      <bottom style="medium">
        <color indexed="64"/>
      </bottom>
      <diagonal/>
    </border>
    <border>
      <left/>
      <right style="medium">
        <color indexed="64"/>
      </right>
      <top style="medium">
        <color theme="0" tint="-4.9989318521683403E-2"/>
      </top>
      <bottom style="medium">
        <color indexed="64"/>
      </bottom>
      <diagonal/>
    </border>
    <border>
      <left/>
      <right/>
      <top style="medium">
        <color theme="0" tint="-0.24994659260841701"/>
      </top>
      <bottom style="medium">
        <color theme="0" tint="-4.9989318521683403E-2"/>
      </bottom>
      <diagonal/>
    </border>
    <border>
      <left/>
      <right style="medium">
        <color indexed="64"/>
      </right>
      <top style="medium">
        <color theme="0" tint="-0.24994659260841701"/>
      </top>
      <bottom style="medium">
        <color theme="0" tint="-4.9989318521683403E-2"/>
      </bottom>
      <diagonal/>
    </border>
    <border>
      <left/>
      <right style="medium">
        <color indexed="64"/>
      </right>
      <top/>
      <bottom style="medium">
        <color theme="0" tint="-4.9989318521683403E-2"/>
      </bottom>
      <diagonal/>
    </border>
    <border>
      <left style="thin">
        <color theme="0" tint="-0.24994659260841701"/>
      </left>
      <right/>
      <top style="medium">
        <color theme="0" tint="-4.9989318521683403E-2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thin">
        <color theme="0" tint="-0.24994659260841701"/>
      </left>
      <right/>
      <top style="medium">
        <color theme="0" tint="-4.9989318521683403E-2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164" fontId="1" fillId="0" borderId="0" xfId="0" applyNumberFormat="1" applyFont="1"/>
    <xf numFmtId="164" fontId="1" fillId="0" borderId="0" xfId="0" applyNumberFormat="1" applyFont="1" applyAlignment="1">
      <alignment vertical="top"/>
    </xf>
    <xf numFmtId="0" fontId="9" fillId="0" borderId="0" xfId="0" applyFont="1"/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164" fontId="9" fillId="0" borderId="0" xfId="0" applyNumberFormat="1" applyFont="1" applyProtection="1">
      <protection locked="0"/>
    </xf>
    <xf numFmtId="14" fontId="1" fillId="0" borderId="0" xfId="0" applyNumberFormat="1" applyFont="1"/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12" xfId="0" applyNumberFormat="1" applyFont="1" applyFill="1" applyBorder="1" applyAlignment="1" applyProtection="1">
      <alignment horizontal="center" vertical="center"/>
      <protection locked="0"/>
    </xf>
    <xf numFmtId="165" fontId="1" fillId="2" borderId="16" xfId="0" applyNumberFormat="1" applyFont="1" applyFill="1" applyBorder="1" applyAlignment="1" applyProtection="1">
      <alignment horizontal="center" vertical="center"/>
      <protection locked="0"/>
    </xf>
    <xf numFmtId="165" fontId="1" fillId="2" borderId="17" xfId="0" applyNumberFormat="1" applyFont="1" applyFill="1" applyBorder="1" applyAlignment="1" applyProtection="1">
      <alignment horizontal="center" vertical="center"/>
      <protection locked="0"/>
    </xf>
    <xf numFmtId="165" fontId="1" fillId="2" borderId="14" xfId="0" applyNumberFormat="1" applyFont="1" applyFill="1" applyBorder="1" applyAlignment="1" applyProtection="1">
      <alignment horizontal="center" vertical="center"/>
      <protection locked="0"/>
    </xf>
    <xf numFmtId="165" fontId="1" fillId="2" borderId="15" xfId="0" applyNumberFormat="1" applyFont="1" applyFill="1" applyBorder="1" applyAlignment="1" applyProtection="1">
      <alignment horizontal="center" vertical="center"/>
      <protection locked="0"/>
    </xf>
    <xf numFmtId="165" fontId="7" fillId="2" borderId="1" xfId="0" applyNumberFormat="1" applyFont="1" applyFill="1" applyBorder="1" applyAlignment="1" applyProtection="1">
      <alignment horizontal="center" vertical="center"/>
      <protection locked="0"/>
    </xf>
    <xf numFmtId="165" fontId="7" fillId="2" borderId="12" xfId="0" applyNumberFormat="1" applyFont="1" applyFill="1" applyBorder="1" applyAlignment="1" applyProtection="1">
      <alignment horizontal="center" vertical="center"/>
      <protection locked="0"/>
    </xf>
    <xf numFmtId="165" fontId="6" fillId="2" borderId="16" xfId="0" applyNumberFormat="1" applyFont="1" applyFill="1" applyBorder="1" applyAlignment="1" applyProtection="1">
      <alignment horizontal="center" vertical="center"/>
      <protection locked="0"/>
    </xf>
    <xf numFmtId="165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 applyProtection="1">
      <alignment horizontal="center" vertical="center"/>
      <protection locked="0"/>
    </xf>
    <xf numFmtId="165" fontId="6" fillId="2" borderId="18" xfId="0" applyNumberFormat="1" applyFont="1" applyFill="1" applyBorder="1" applyAlignment="1" applyProtection="1">
      <alignment horizontal="center" vertical="center"/>
      <protection locked="0"/>
    </xf>
    <xf numFmtId="164" fontId="5" fillId="3" borderId="0" xfId="0" applyNumberFormat="1" applyFont="1" applyFill="1" applyBorder="1" applyAlignment="1"/>
    <xf numFmtId="164" fontId="5" fillId="3" borderId="0" xfId="0" applyNumberFormat="1" applyFont="1" applyFill="1" applyBorder="1" applyAlignment="1">
      <alignment horizontal="center"/>
    </xf>
    <xf numFmtId="164" fontId="13" fillId="0" borderId="0" xfId="0" applyNumberFormat="1" applyFont="1" applyBorder="1" applyAlignment="1" applyProtection="1">
      <alignment horizontal="center" vertical="center"/>
      <protection locked="0"/>
    </xf>
    <xf numFmtId="0" fontId="15" fillId="4" borderId="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/>
    <xf numFmtId="164" fontId="5" fillId="3" borderId="22" xfId="0" applyNumberFormat="1" applyFont="1" applyFill="1" applyBorder="1" applyAlignment="1"/>
    <xf numFmtId="0" fontId="11" fillId="3" borderId="0" xfId="0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" fillId="3" borderId="10" xfId="0" applyFont="1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0" fontId="12" fillId="3" borderId="0" xfId="0" applyFont="1" applyFill="1" applyBorder="1" applyAlignment="1">
      <alignment horizontal="left" vertical="center"/>
    </xf>
    <xf numFmtId="0" fontId="12" fillId="3" borderId="22" xfId="0" applyFont="1" applyFill="1" applyBorder="1" applyAlignment="1">
      <alignment horizontal="left"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164" fontId="26" fillId="3" borderId="7" xfId="0" applyNumberFormat="1" applyFont="1" applyFill="1" applyBorder="1" applyAlignment="1">
      <alignment horizontal="center"/>
    </xf>
    <xf numFmtId="164" fontId="26" fillId="3" borderId="8" xfId="0" applyNumberFormat="1" applyFont="1" applyFill="1" applyBorder="1" applyAlignment="1">
      <alignment horizontal="center"/>
    </xf>
    <xf numFmtId="164" fontId="26" fillId="3" borderId="8" xfId="0" applyNumberFormat="1" applyFont="1" applyFill="1" applyBorder="1" applyAlignment="1"/>
    <xf numFmtId="164" fontId="26" fillId="3" borderId="8" xfId="0" applyNumberFormat="1" applyFont="1" applyFill="1" applyBorder="1" applyAlignment="1">
      <alignment horizontal="left"/>
    </xf>
    <xf numFmtId="164" fontId="26" fillId="3" borderId="9" xfId="0" applyNumberFormat="1" applyFont="1" applyFill="1" applyBorder="1" applyAlignment="1">
      <alignment horizontal="left"/>
    </xf>
    <xf numFmtId="0" fontId="1" fillId="5" borderId="10" xfId="0" applyFont="1" applyFill="1" applyBorder="1" applyAlignment="1" applyProtection="1">
      <alignment vertical="center"/>
    </xf>
    <xf numFmtId="0" fontId="1" fillId="5" borderId="0" xfId="0" applyFont="1" applyFill="1" applyBorder="1" applyAlignment="1" applyProtection="1">
      <alignment vertical="center"/>
    </xf>
    <xf numFmtId="0" fontId="1" fillId="5" borderId="2" xfId="0" applyFont="1" applyFill="1" applyBorder="1" applyAlignment="1" applyProtection="1">
      <alignment horizontal="left" vertical="center"/>
    </xf>
    <xf numFmtId="0" fontId="1" fillId="5" borderId="11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horizontal="left" vertical="center"/>
    </xf>
    <xf numFmtId="0" fontId="1" fillId="5" borderId="2" xfId="0" applyFont="1" applyFill="1" applyBorder="1" applyAlignment="1" applyProtection="1">
      <alignment horizontal="left" vertical="center" wrapText="1"/>
    </xf>
    <xf numFmtId="0" fontId="1" fillId="5" borderId="13" xfId="0" applyFont="1" applyFill="1" applyBorder="1" applyAlignment="1" applyProtection="1">
      <alignment vertical="center"/>
    </xf>
    <xf numFmtId="0" fontId="1" fillId="5" borderId="14" xfId="0" applyFont="1" applyFill="1" applyBorder="1" applyAlignment="1" applyProtection="1">
      <alignment vertical="center"/>
    </xf>
    <xf numFmtId="0" fontId="1" fillId="5" borderId="14" xfId="0" applyFont="1" applyFill="1" applyBorder="1" applyAlignment="1" applyProtection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justify" vertical="top" wrapText="1"/>
    </xf>
    <xf numFmtId="0" fontId="18" fillId="3" borderId="0" xfId="0" applyFont="1" applyFill="1" applyAlignment="1">
      <alignment horizontal="left" vertical="center" wrapText="1"/>
    </xf>
    <xf numFmtId="0" fontId="23" fillId="3" borderId="0" xfId="0" applyFont="1" applyFill="1" applyAlignment="1">
      <alignment horizontal="justify" vertical="top" wrapText="1"/>
    </xf>
    <xf numFmtId="0" fontId="10" fillId="3" borderId="0" xfId="0" applyFont="1" applyFill="1" applyAlignment="1">
      <alignment horizontal="justify" vertical="top" wrapText="1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164" fontId="26" fillId="5" borderId="20" xfId="0" applyNumberFormat="1" applyFont="1" applyFill="1" applyBorder="1" applyAlignment="1" applyProtection="1">
      <alignment horizontal="center" vertical="center"/>
    </xf>
    <xf numFmtId="164" fontId="26" fillId="5" borderId="3" xfId="0" applyNumberFormat="1" applyFont="1" applyFill="1" applyBorder="1" applyAlignment="1" applyProtection="1">
      <alignment horizontal="center" vertical="center"/>
    </xf>
    <xf numFmtId="164" fontId="4" fillId="5" borderId="19" xfId="0" applyNumberFormat="1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164" fontId="4" fillId="5" borderId="21" xfId="0" applyNumberFormat="1" applyFont="1" applyFill="1" applyBorder="1" applyAlignment="1" applyProtection="1">
      <alignment horizontal="center" vertical="center"/>
    </xf>
    <xf numFmtId="0" fontId="4" fillId="5" borderId="14" xfId="0" applyFont="1" applyFill="1" applyBorder="1" applyAlignment="1" applyProtection="1">
      <alignment horizontal="center" vertical="center"/>
    </xf>
    <xf numFmtId="0" fontId="1" fillId="3" borderId="0" xfId="0" applyFont="1" applyFill="1"/>
  </cellXfs>
  <cellStyles count="1">
    <cellStyle name="Normal" xfId="0" builtinId="0"/>
  </cellStyles>
  <dxfs count="14">
    <dxf>
      <font>
        <color theme="0"/>
      </font>
    </dxf>
    <dxf>
      <font>
        <color theme="0" tint="-4.9989318521683403E-2"/>
      </font>
    </dxf>
    <dxf>
      <font>
        <color rgb="FF00B050"/>
      </font>
    </dxf>
    <dxf>
      <font>
        <color rgb="FFC0000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colors>
    <mruColors>
      <color rgb="FF009242"/>
      <color rgb="FF0000FF"/>
      <color rgb="FFFF7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2" lockText="1" noThreeD="1"/>
</file>

<file path=xl/ctrlProps/ctrlProp2.xml><?xml version="1.0" encoding="utf-8"?>
<formControlPr xmlns="http://schemas.microsoft.com/office/spreadsheetml/2009/9/main" objectType="CheckBox" fmlaLink="$A$8" lockText="1" noThreeD="1"/>
</file>

<file path=xl/ctrlProps/ctrlProp3.xml><?xml version="1.0" encoding="utf-8"?>
<formControlPr xmlns="http://schemas.microsoft.com/office/spreadsheetml/2009/9/main" objectType="CheckBox" fmlaLink="$A$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10</xdr:row>
          <xdr:rowOff>66675</xdr:rowOff>
        </xdr:from>
        <xdr:to>
          <xdr:col>3</xdr:col>
          <xdr:colOff>66675</xdr:colOff>
          <xdr:row>10</xdr:row>
          <xdr:rowOff>285750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10</xdr:row>
          <xdr:rowOff>66675</xdr:rowOff>
        </xdr:from>
        <xdr:to>
          <xdr:col>11</xdr:col>
          <xdr:colOff>66675</xdr:colOff>
          <xdr:row>10</xdr:row>
          <xdr:rowOff>285750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10</xdr:row>
          <xdr:rowOff>66675</xdr:rowOff>
        </xdr:from>
        <xdr:to>
          <xdr:col>19</xdr:col>
          <xdr:colOff>66675</xdr:colOff>
          <xdr:row>10</xdr:row>
          <xdr:rowOff>285750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114300</xdr:colOff>
      <xdr:row>8</xdr:row>
      <xdr:rowOff>95250</xdr:rowOff>
    </xdr:from>
    <xdr:to>
      <xdr:col>10</xdr:col>
      <xdr:colOff>297180</xdr:colOff>
      <xdr:row>8</xdr:row>
      <xdr:rowOff>278130</xdr:rowOff>
    </xdr:to>
    <xdr:sp macro="" textlink="">
      <xdr:nvSpPr>
        <xdr:cNvPr id="3" name="Arrow: Chevro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62300" y="3533775"/>
          <a:ext cx="182880" cy="182880"/>
        </a:xfrm>
        <a:prstGeom prst="chevron">
          <a:avLst/>
        </a:prstGeom>
        <a:solidFill>
          <a:srgbClr val="0000FF"/>
        </a:solidFill>
        <a:ln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114300</xdr:colOff>
      <xdr:row>8</xdr:row>
      <xdr:rowOff>95250</xdr:rowOff>
    </xdr:from>
    <xdr:to>
      <xdr:col>9</xdr:col>
      <xdr:colOff>297180</xdr:colOff>
      <xdr:row>8</xdr:row>
      <xdr:rowOff>278130</xdr:rowOff>
    </xdr:to>
    <xdr:sp macro="" textlink="">
      <xdr:nvSpPr>
        <xdr:cNvPr id="30" name="Arrow: Chevron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2781300" y="3533775"/>
          <a:ext cx="182880" cy="182880"/>
        </a:xfrm>
        <a:prstGeom prst="chevron">
          <a:avLst/>
        </a:prstGeom>
        <a:solidFill>
          <a:srgbClr val="0000FF"/>
        </a:solidFill>
        <a:ln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114300</xdr:colOff>
      <xdr:row>8</xdr:row>
      <xdr:rowOff>95250</xdr:rowOff>
    </xdr:from>
    <xdr:to>
      <xdr:col>8</xdr:col>
      <xdr:colOff>297180</xdr:colOff>
      <xdr:row>8</xdr:row>
      <xdr:rowOff>278130</xdr:rowOff>
    </xdr:to>
    <xdr:sp macro="" textlink="">
      <xdr:nvSpPr>
        <xdr:cNvPr id="31" name="Arrow: Chevron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2400300" y="3533775"/>
          <a:ext cx="182880" cy="182880"/>
        </a:xfrm>
        <a:prstGeom prst="chevron">
          <a:avLst/>
        </a:prstGeom>
        <a:solidFill>
          <a:srgbClr val="0000FF"/>
        </a:solidFill>
        <a:ln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114300</xdr:colOff>
      <xdr:row>8</xdr:row>
      <xdr:rowOff>95250</xdr:rowOff>
    </xdr:from>
    <xdr:to>
      <xdr:col>7</xdr:col>
      <xdr:colOff>297180</xdr:colOff>
      <xdr:row>8</xdr:row>
      <xdr:rowOff>278130</xdr:rowOff>
    </xdr:to>
    <xdr:sp macro="" textlink="">
      <xdr:nvSpPr>
        <xdr:cNvPr id="32" name="Arrow: Chevron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2019300" y="3533775"/>
          <a:ext cx="182880" cy="182880"/>
        </a:xfrm>
        <a:prstGeom prst="chevron">
          <a:avLst/>
        </a:prstGeom>
        <a:solidFill>
          <a:srgbClr val="0000FF"/>
        </a:solidFill>
        <a:ln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114300</xdr:colOff>
      <xdr:row>8</xdr:row>
      <xdr:rowOff>95250</xdr:rowOff>
    </xdr:from>
    <xdr:to>
      <xdr:col>16</xdr:col>
      <xdr:colOff>297180</xdr:colOff>
      <xdr:row>8</xdr:row>
      <xdr:rowOff>278130</xdr:rowOff>
    </xdr:to>
    <xdr:sp macro="" textlink="">
      <xdr:nvSpPr>
        <xdr:cNvPr id="33" name="Arrow: Chevron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 flipH="1">
          <a:off x="5448300" y="3533775"/>
          <a:ext cx="182880" cy="182880"/>
        </a:xfrm>
        <a:prstGeom prst="chevron">
          <a:avLst/>
        </a:prstGeom>
        <a:solidFill>
          <a:srgbClr val="0000FF"/>
        </a:solidFill>
        <a:ln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114300</xdr:colOff>
      <xdr:row>8</xdr:row>
      <xdr:rowOff>95250</xdr:rowOff>
    </xdr:from>
    <xdr:to>
      <xdr:col>17</xdr:col>
      <xdr:colOff>297180</xdr:colOff>
      <xdr:row>8</xdr:row>
      <xdr:rowOff>278130</xdr:rowOff>
    </xdr:to>
    <xdr:sp macro="" textlink="">
      <xdr:nvSpPr>
        <xdr:cNvPr id="34" name="Arrow: Chevron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 flipH="1">
          <a:off x="5829300" y="3533775"/>
          <a:ext cx="182880" cy="182880"/>
        </a:xfrm>
        <a:prstGeom prst="chevron">
          <a:avLst/>
        </a:prstGeom>
        <a:solidFill>
          <a:srgbClr val="0000FF"/>
        </a:solidFill>
        <a:ln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114300</xdr:colOff>
      <xdr:row>8</xdr:row>
      <xdr:rowOff>95250</xdr:rowOff>
    </xdr:from>
    <xdr:to>
      <xdr:col>18</xdr:col>
      <xdr:colOff>297180</xdr:colOff>
      <xdr:row>8</xdr:row>
      <xdr:rowOff>278130</xdr:rowOff>
    </xdr:to>
    <xdr:sp macro="" textlink="">
      <xdr:nvSpPr>
        <xdr:cNvPr id="35" name="Arrow: Chevron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 flipH="1">
          <a:off x="6210300" y="3533775"/>
          <a:ext cx="182880" cy="182880"/>
        </a:xfrm>
        <a:prstGeom prst="chevron">
          <a:avLst/>
        </a:prstGeom>
        <a:solidFill>
          <a:srgbClr val="0000FF"/>
        </a:solidFill>
        <a:ln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114300</xdr:colOff>
      <xdr:row>8</xdr:row>
      <xdr:rowOff>95250</xdr:rowOff>
    </xdr:from>
    <xdr:to>
      <xdr:col>19</xdr:col>
      <xdr:colOff>297180</xdr:colOff>
      <xdr:row>8</xdr:row>
      <xdr:rowOff>278130</xdr:rowOff>
    </xdr:to>
    <xdr:sp macro="" textlink="">
      <xdr:nvSpPr>
        <xdr:cNvPr id="36" name="Arrow: Chevron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 flipH="1">
          <a:off x="6591300" y="3533775"/>
          <a:ext cx="182880" cy="182880"/>
        </a:xfrm>
        <a:prstGeom prst="chevron">
          <a:avLst/>
        </a:prstGeom>
        <a:solidFill>
          <a:srgbClr val="0000FF"/>
        </a:solidFill>
        <a:ln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114300</xdr:colOff>
      <xdr:row>12</xdr:row>
      <xdr:rowOff>104775</xdr:rowOff>
    </xdr:from>
    <xdr:to>
      <xdr:col>10</xdr:col>
      <xdr:colOff>297180</xdr:colOff>
      <xdr:row>12</xdr:row>
      <xdr:rowOff>287655</xdr:rowOff>
    </xdr:to>
    <xdr:sp macro="" textlink="">
      <xdr:nvSpPr>
        <xdr:cNvPr id="37" name="Arrow: Chevron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162300" y="5695950"/>
          <a:ext cx="182880" cy="182880"/>
        </a:xfrm>
        <a:prstGeom prst="chevron">
          <a:avLst/>
        </a:prstGeom>
        <a:solidFill>
          <a:schemeClr val="accent4">
            <a:lumMod val="75000"/>
          </a:schemeClr>
        </a:solidFill>
        <a:ln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114300</xdr:colOff>
      <xdr:row>12</xdr:row>
      <xdr:rowOff>104775</xdr:rowOff>
    </xdr:from>
    <xdr:to>
      <xdr:col>9</xdr:col>
      <xdr:colOff>297180</xdr:colOff>
      <xdr:row>12</xdr:row>
      <xdr:rowOff>287655</xdr:rowOff>
    </xdr:to>
    <xdr:sp macro="" textlink="">
      <xdr:nvSpPr>
        <xdr:cNvPr id="38" name="Arrow: Chevron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2781300" y="5695950"/>
          <a:ext cx="182880" cy="182880"/>
        </a:xfrm>
        <a:prstGeom prst="chevron">
          <a:avLst/>
        </a:prstGeom>
        <a:solidFill>
          <a:schemeClr val="accent4">
            <a:lumMod val="75000"/>
          </a:schemeClr>
        </a:solidFill>
        <a:ln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114300</xdr:colOff>
      <xdr:row>12</xdr:row>
      <xdr:rowOff>104775</xdr:rowOff>
    </xdr:from>
    <xdr:to>
      <xdr:col>8</xdr:col>
      <xdr:colOff>297180</xdr:colOff>
      <xdr:row>12</xdr:row>
      <xdr:rowOff>287655</xdr:rowOff>
    </xdr:to>
    <xdr:sp macro="" textlink="">
      <xdr:nvSpPr>
        <xdr:cNvPr id="39" name="Arrow: Chevron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2400300" y="5695950"/>
          <a:ext cx="182880" cy="182880"/>
        </a:xfrm>
        <a:prstGeom prst="chevron">
          <a:avLst/>
        </a:prstGeom>
        <a:solidFill>
          <a:schemeClr val="accent4">
            <a:lumMod val="75000"/>
          </a:schemeClr>
        </a:solidFill>
        <a:ln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114300</xdr:colOff>
      <xdr:row>12</xdr:row>
      <xdr:rowOff>104775</xdr:rowOff>
    </xdr:from>
    <xdr:to>
      <xdr:col>7</xdr:col>
      <xdr:colOff>297180</xdr:colOff>
      <xdr:row>12</xdr:row>
      <xdr:rowOff>287655</xdr:rowOff>
    </xdr:to>
    <xdr:sp macro="" textlink="">
      <xdr:nvSpPr>
        <xdr:cNvPr id="40" name="Arrow: Chevron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2019300" y="5695950"/>
          <a:ext cx="182880" cy="182880"/>
        </a:xfrm>
        <a:prstGeom prst="chevron">
          <a:avLst/>
        </a:prstGeom>
        <a:solidFill>
          <a:schemeClr val="accent4">
            <a:lumMod val="75000"/>
          </a:schemeClr>
        </a:solidFill>
        <a:ln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114300</xdr:colOff>
      <xdr:row>12</xdr:row>
      <xdr:rowOff>104775</xdr:rowOff>
    </xdr:from>
    <xdr:to>
      <xdr:col>16</xdr:col>
      <xdr:colOff>297180</xdr:colOff>
      <xdr:row>12</xdr:row>
      <xdr:rowOff>287655</xdr:rowOff>
    </xdr:to>
    <xdr:sp macro="" textlink="">
      <xdr:nvSpPr>
        <xdr:cNvPr id="41" name="Arrow: Chevron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 flipH="1">
          <a:off x="5448300" y="5695950"/>
          <a:ext cx="182880" cy="182880"/>
        </a:xfrm>
        <a:prstGeom prst="chevron">
          <a:avLst/>
        </a:prstGeom>
        <a:solidFill>
          <a:schemeClr val="accent4">
            <a:lumMod val="75000"/>
          </a:schemeClr>
        </a:solidFill>
        <a:ln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114300</xdr:colOff>
      <xdr:row>12</xdr:row>
      <xdr:rowOff>104775</xdr:rowOff>
    </xdr:from>
    <xdr:to>
      <xdr:col>17</xdr:col>
      <xdr:colOff>297180</xdr:colOff>
      <xdr:row>12</xdr:row>
      <xdr:rowOff>287655</xdr:rowOff>
    </xdr:to>
    <xdr:sp macro="" textlink="">
      <xdr:nvSpPr>
        <xdr:cNvPr id="42" name="Arrow: Chevron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 flipH="1">
          <a:off x="5829300" y="5695950"/>
          <a:ext cx="182880" cy="182880"/>
        </a:xfrm>
        <a:prstGeom prst="chevron">
          <a:avLst/>
        </a:prstGeom>
        <a:solidFill>
          <a:schemeClr val="accent4">
            <a:lumMod val="75000"/>
          </a:schemeClr>
        </a:solidFill>
        <a:ln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114300</xdr:colOff>
      <xdr:row>12</xdr:row>
      <xdr:rowOff>104775</xdr:rowOff>
    </xdr:from>
    <xdr:to>
      <xdr:col>18</xdr:col>
      <xdr:colOff>297180</xdr:colOff>
      <xdr:row>12</xdr:row>
      <xdr:rowOff>287655</xdr:rowOff>
    </xdr:to>
    <xdr:sp macro="" textlink="">
      <xdr:nvSpPr>
        <xdr:cNvPr id="43" name="Arrow: Chevron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 flipH="1">
          <a:off x="6210300" y="5695950"/>
          <a:ext cx="182880" cy="182880"/>
        </a:xfrm>
        <a:prstGeom prst="chevron">
          <a:avLst/>
        </a:prstGeom>
        <a:solidFill>
          <a:schemeClr val="accent4">
            <a:lumMod val="75000"/>
          </a:schemeClr>
        </a:solidFill>
        <a:ln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114300</xdr:colOff>
      <xdr:row>12</xdr:row>
      <xdr:rowOff>104775</xdr:rowOff>
    </xdr:from>
    <xdr:to>
      <xdr:col>19</xdr:col>
      <xdr:colOff>297180</xdr:colOff>
      <xdr:row>12</xdr:row>
      <xdr:rowOff>287655</xdr:rowOff>
    </xdr:to>
    <xdr:sp macro="" textlink="">
      <xdr:nvSpPr>
        <xdr:cNvPr id="44" name="Arrow: Chevron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 flipH="1">
          <a:off x="6591300" y="5695950"/>
          <a:ext cx="182880" cy="182880"/>
        </a:xfrm>
        <a:prstGeom prst="chevron">
          <a:avLst/>
        </a:prstGeom>
        <a:solidFill>
          <a:schemeClr val="accent4">
            <a:lumMod val="75000"/>
          </a:schemeClr>
        </a:solidFill>
        <a:ln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</xdr:col>
      <xdr:colOff>57150</xdr:colOff>
      <xdr:row>0</xdr:row>
      <xdr:rowOff>0</xdr:rowOff>
    </xdr:from>
    <xdr:to>
      <xdr:col>25</xdr:col>
      <xdr:colOff>38100</xdr:colOff>
      <xdr:row>1</xdr:row>
      <xdr:rowOff>2305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210EFFCD-E216-4CB6-8E48-D9D6A0C98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0"/>
          <a:ext cx="8743950" cy="113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DE1DC-C5BC-43EC-BE50-1E8540FA6A6E}">
  <dimension ref="A1:Z25"/>
  <sheetViews>
    <sheetView tabSelected="1" topLeftCell="C1" zoomScaleNormal="100" workbookViewId="0">
      <selection activeCell="L9" sqref="L9:P9"/>
    </sheetView>
  </sheetViews>
  <sheetFormatPr defaultRowHeight="15.75" x14ac:dyDescent="0.25"/>
  <cols>
    <col min="1" max="1" width="9.140625" style="1" hidden="1" customWidth="1"/>
    <col min="2" max="2" width="11.85546875" style="1" hidden="1" customWidth="1"/>
    <col min="3" max="25" width="5.7109375" style="1" customWidth="1"/>
    <col min="26" max="26" width="20.7109375" style="1" customWidth="1"/>
    <col min="27" max="30" width="5.7109375" style="1" customWidth="1"/>
    <col min="31" max="16384" width="9.140625" style="1"/>
  </cols>
  <sheetData>
    <row r="1" spans="1:26" ht="89.25" customHeight="1" x14ac:dyDescent="0.25">
      <c r="A1" s="6" t="b">
        <v>1</v>
      </c>
      <c r="B1" s="6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10"/>
    </row>
    <row r="2" spans="1:26" ht="47.25" customHeight="1" x14ac:dyDescent="0.25">
      <c r="A2" s="6" t="b">
        <v>0</v>
      </c>
      <c r="B2" s="7">
        <f>$L$9+365+365</f>
        <v>730</v>
      </c>
      <c r="C2" s="67" t="s">
        <v>33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26" ht="24.75" customHeight="1" x14ac:dyDescent="0.25">
      <c r="A3" s="6"/>
      <c r="B3" s="7"/>
      <c r="C3" s="62" t="s">
        <v>21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26" s="5" customFormat="1" ht="38.25" customHeight="1" x14ac:dyDescent="0.25">
      <c r="A4" s="8"/>
      <c r="B4" s="9"/>
      <c r="C4" s="63" t="s">
        <v>25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6" s="5" customFormat="1" ht="27.75" customHeight="1" x14ac:dyDescent="0.25">
      <c r="A5" s="8"/>
      <c r="B5" s="9"/>
      <c r="C5" s="64" t="s">
        <v>26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6" s="5" customFormat="1" ht="56.25" customHeight="1" x14ac:dyDescent="0.25">
      <c r="A6" s="8"/>
      <c r="B6" s="9"/>
      <c r="C6" s="65" t="s">
        <v>28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6" s="5" customFormat="1" ht="72" customHeight="1" thickBot="1" x14ac:dyDescent="0.3">
      <c r="A7" s="8"/>
      <c r="B7" s="9"/>
      <c r="C7" s="66" t="s">
        <v>31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</row>
    <row r="8" spans="1:26" ht="30" customHeight="1" x14ac:dyDescent="0.25">
      <c r="A8" s="6" t="b">
        <v>0</v>
      </c>
      <c r="B8" s="7">
        <f>$L$9+365+365+91</f>
        <v>821</v>
      </c>
      <c r="C8" s="30" t="s">
        <v>24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2"/>
    </row>
    <row r="9" spans="1:26" ht="30" customHeight="1" thickBot="1" x14ac:dyDescent="0.35">
      <c r="A9" s="6" t="b">
        <v>0</v>
      </c>
      <c r="B9" s="7">
        <f>$L$9+365+365+182</f>
        <v>912</v>
      </c>
      <c r="C9" s="33"/>
      <c r="D9" s="27"/>
      <c r="E9" s="27"/>
      <c r="F9" s="27"/>
      <c r="G9" s="27"/>
      <c r="H9" s="28"/>
      <c r="I9" s="28"/>
      <c r="J9" s="28"/>
      <c r="K9" s="28"/>
      <c r="L9" s="29"/>
      <c r="M9" s="29"/>
      <c r="N9" s="29"/>
      <c r="O9" s="29"/>
      <c r="P9" s="29"/>
      <c r="Q9" s="27"/>
      <c r="R9" s="27"/>
      <c r="S9" s="27"/>
      <c r="T9" s="27"/>
      <c r="U9" s="27"/>
      <c r="V9" s="27"/>
      <c r="W9" s="27"/>
      <c r="X9" s="27"/>
      <c r="Y9" s="34"/>
    </row>
    <row r="10" spans="1:26" ht="30" customHeight="1" x14ac:dyDescent="0.25">
      <c r="C10" s="36" t="s">
        <v>27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8"/>
    </row>
    <row r="11" spans="1:26" ht="30" customHeight="1" thickBot="1" x14ac:dyDescent="0.3">
      <c r="C11" s="39"/>
      <c r="D11" s="35" t="s">
        <v>9</v>
      </c>
      <c r="E11" s="35"/>
      <c r="F11" s="35"/>
      <c r="G11" s="35"/>
      <c r="H11" s="35"/>
      <c r="I11" s="35"/>
      <c r="J11" s="35"/>
      <c r="K11" s="40"/>
      <c r="L11" s="35" t="s">
        <v>11</v>
      </c>
      <c r="M11" s="35"/>
      <c r="N11" s="35"/>
      <c r="O11" s="35"/>
      <c r="P11" s="35"/>
      <c r="Q11" s="35"/>
      <c r="R11" s="35"/>
      <c r="S11" s="40"/>
      <c r="T11" s="41" t="s">
        <v>10</v>
      </c>
      <c r="U11" s="41"/>
      <c r="V11" s="41"/>
      <c r="W11" s="41"/>
      <c r="X11" s="41"/>
      <c r="Y11" s="42"/>
    </row>
    <row r="12" spans="1:26" ht="29.25" customHeight="1" x14ac:dyDescent="0.25">
      <c r="C12" s="44" t="s">
        <v>29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6"/>
      <c r="Z12" s="3"/>
    </row>
    <row r="13" spans="1:26" ht="30" customHeight="1" thickBot="1" x14ac:dyDescent="0.35">
      <c r="C13" s="33"/>
      <c r="D13" s="27"/>
      <c r="E13" s="27"/>
      <c r="F13" s="27"/>
      <c r="G13" s="27"/>
      <c r="H13" s="27"/>
      <c r="I13" s="27"/>
      <c r="J13" s="27"/>
      <c r="K13" s="27"/>
      <c r="L13" s="43" t="e">
        <f>VLOOKUP(A1,A2:B9,2,FALSE)</f>
        <v>#N/A</v>
      </c>
      <c r="M13" s="43"/>
      <c r="N13" s="43"/>
      <c r="O13" s="43"/>
      <c r="P13" s="43"/>
      <c r="Q13" s="27"/>
      <c r="R13" s="27"/>
      <c r="S13" s="27"/>
      <c r="T13" s="27"/>
      <c r="U13" s="27"/>
      <c r="V13" s="27"/>
      <c r="W13" s="27"/>
      <c r="X13" s="27"/>
      <c r="Y13" s="34"/>
    </row>
    <row r="14" spans="1:26" s="21" customFormat="1" ht="30" customHeight="1" x14ac:dyDescent="0.25">
      <c r="C14" s="22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4"/>
    </row>
    <row r="15" spans="1:26" ht="16.5" thickBot="1" x14ac:dyDescent="0.3">
      <c r="C15" s="47" t="s">
        <v>12</v>
      </c>
      <c r="D15" s="48"/>
      <c r="E15" s="48"/>
      <c r="F15" s="48"/>
      <c r="G15" s="48"/>
      <c r="H15" s="48"/>
      <c r="I15" s="49"/>
      <c r="J15" s="48" t="s">
        <v>32</v>
      </c>
      <c r="K15" s="48"/>
      <c r="L15" s="48"/>
      <c r="M15" s="48"/>
      <c r="N15" s="48"/>
      <c r="O15" s="48"/>
      <c r="P15" s="48"/>
      <c r="Q15" s="48"/>
      <c r="R15" s="48"/>
      <c r="S15" s="48" t="s">
        <v>13</v>
      </c>
      <c r="T15" s="48"/>
      <c r="U15" s="48"/>
      <c r="V15" s="48"/>
      <c r="W15" s="50" t="s">
        <v>23</v>
      </c>
      <c r="X15" s="50"/>
      <c r="Y15" s="51"/>
    </row>
    <row r="16" spans="1:26" s="2" customFormat="1" ht="32.1" customHeight="1" thickBot="1" x14ac:dyDescent="0.3">
      <c r="C16" s="52" t="s">
        <v>1</v>
      </c>
      <c r="D16" s="53"/>
      <c r="E16" s="53"/>
      <c r="F16" s="53"/>
      <c r="G16" s="53"/>
      <c r="H16" s="53"/>
      <c r="I16" s="53"/>
      <c r="J16" s="54" t="s">
        <v>14</v>
      </c>
      <c r="K16" s="54"/>
      <c r="L16" s="54"/>
      <c r="M16" s="54"/>
      <c r="N16" s="54"/>
      <c r="O16" s="54"/>
      <c r="P16" s="54"/>
      <c r="Q16" s="54"/>
      <c r="R16" s="54"/>
      <c r="S16" s="69" t="e">
        <f>$L$13-30.6*6+1</f>
        <v>#N/A</v>
      </c>
      <c r="T16" s="70"/>
      <c r="U16" s="70"/>
      <c r="V16" s="70"/>
      <c r="W16" s="25"/>
      <c r="X16" s="25"/>
      <c r="Y16" s="26"/>
      <c r="Z16" s="4"/>
    </row>
    <row r="17" spans="3:25" ht="32.1" customHeight="1" thickBot="1" x14ac:dyDescent="0.3">
      <c r="C17" s="55" t="s">
        <v>0</v>
      </c>
      <c r="D17" s="56"/>
      <c r="E17" s="56"/>
      <c r="F17" s="56"/>
      <c r="G17" s="56"/>
      <c r="H17" s="56"/>
      <c r="I17" s="56"/>
      <c r="J17" s="57" t="s">
        <v>15</v>
      </c>
      <c r="K17" s="57"/>
      <c r="L17" s="57"/>
      <c r="M17" s="57"/>
      <c r="N17" s="57"/>
      <c r="O17" s="57"/>
      <c r="P17" s="57"/>
      <c r="Q17" s="57"/>
      <c r="R17" s="57"/>
      <c r="S17" s="71" t="e">
        <f>$L$13-30.6*4+1</f>
        <v>#N/A</v>
      </c>
      <c r="T17" s="72"/>
      <c r="U17" s="72"/>
      <c r="V17" s="72"/>
      <c r="W17" s="17"/>
      <c r="X17" s="17"/>
      <c r="Y17" s="18"/>
    </row>
    <row r="18" spans="3:25" ht="32.1" customHeight="1" thickBot="1" x14ac:dyDescent="0.3">
      <c r="C18" s="52" t="s">
        <v>2</v>
      </c>
      <c r="D18" s="53"/>
      <c r="E18" s="53"/>
      <c r="F18" s="53"/>
      <c r="G18" s="53"/>
      <c r="H18" s="53"/>
      <c r="I18" s="53"/>
      <c r="J18" s="54" t="s">
        <v>16</v>
      </c>
      <c r="K18" s="54"/>
      <c r="L18" s="54"/>
      <c r="M18" s="54"/>
      <c r="N18" s="54"/>
      <c r="O18" s="54"/>
      <c r="P18" s="54"/>
      <c r="Q18" s="54"/>
      <c r="R18" s="54"/>
      <c r="S18" s="69" t="e">
        <f>$L$13-30.6*3+1</f>
        <v>#N/A</v>
      </c>
      <c r="T18" s="70"/>
      <c r="U18" s="70"/>
      <c r="V18" s="70"/>
      <c r="W18" s="19"/>
      <c r="X18" s="19"/>
      <c r="Y18" s="20"/>
    </row>
    <row r="19" spans="3:25" ht="32.1" customHeight="1" thickBot="1" x14ac:dyDescent="0.3">
      <c r="C19" s="55" t="s">
        <v>3</v>
      </c>
      <c r="D19" s="56"/>
      <c r="E19" s="56"/>
      <c r="F19" s="56"/>
      <c r="G19" s="56"/>
      <c r="H19" s="56"/>
      <c r="I19" s="56"/>
      <c r="J19" s="57" t="s">
        <v>17</v>
      </c>
      <c r="K19" s="57"/>
      <c r="L19" s="57"/>
      <c r="M19" s="57"/>
      <c r="N19" s="57"/>
      <c r="O19" s="57"/>
      <c r="P19" s="57"/>
      <c r="Q19" s="57"/>
      <c r="R19" s="57"/>
      <c r="S19" s="71" t="e">
        <f>$L$13-30.6*2+1</f>
        <v>#N/A</v>
      </c>
      <c r="T19" s="72"/>
      <c r="U19" s="72"/>
      <c r="V19" s="72"/>
      <c r="W19" s="17"/>
      <c r="X19" s="17"/>
      <c r="Y19" s="18"/>
    </row>
    <row r="20" spans="3:25" ht="32.1" customHeight="1" thickBot="1" x14ac:dyDescent="0.3">
      <c r="C20" s="52" t="s">
        <v>3</v>
      </c>
      <c r="D20" s="53"/>
      <c r="E20" s="53"/>
      <c r="F20" s="53"/>
      <c r="G20" s="53"/>
      <c r="H20" s="53"/>
      <c r="I20" s="53"/>
      <c r="J20" s="54" t="s">
        <v>18</v>
      </c>
      <c r="K20" s="54"/>
      <c r="L20" s="54"/>
      <c r="M20" s="54"/>
      <c r="N20" s="54"/>
      <c r="O20" s="54"/>
      <c r="P20" s="54"/>
      <c r="Q20" s="54"/>
      <c r="R20" s="54"/>
      <c r="S20" s="69" t="e">
        <f>$L$13-30.6*2+1</f>
        <v>#N/A</v>
      </c>
      <c r="T20" s="70"/>
      <c r="U20" s="70"/>
      <c r="V20" s="70"/>
      <c r="W20" s="19"/>
      <c r="X20" s="19"/>
      <c r="Y20" s="20"/>
    </row>
    <row r="21" spans="3:25" ht="32.1" customHeight="1" thickBot="1" x14ac:dyDescent="0.3">
      <c r="C21" s="55" t="s">
        <v>4</v>
      </c>
      <c r="D21" s="56"/>
      <c r="E21" s="56"/>
      <c r="F21" s="56"/>
      <c r="G21" s="56"/>
      <c r="H21" s="56"/>
      <c r="I21" s="56"/>
      <c r="J21" s="57" t="s">
        <v>19</v>
      </c>
      <c r="K21" s="57"/>
      <c r="L21" s="57"/>
      <c r="M21" s="57"/>
      <c r="N21" s="57"/>
      <c r="O21" s="57"/>
      <c r="P21" s="57"/>
      <c r="Q21" s="57"/>
      <c r="R21" s="57"/>
      <c r="S21" s="71" t="e">
        <f>$L$13-30.6*1+1</f>
        <v>#N/A</v>
      </c>
      <c r="T21" s="72"/>
      <c r="U21" s="72"/>
      <c r="V21" s="72"/>
      <c r="W21" s="11"/>
      <c r="X21" s="11"/>
      <c r="Y21" s="12"/>
    </row>
    <row r="22" spans="3:25" ht="32.1" customHeight="1" thickBot="1" x14ac:dyDescent="0.3">
      <c r="C22" s="52" t="s">
        <v>4</v>
      </c>
      <c r="D22" s="53"/>
      <c r="E22" s="53"/>
      <c r="F22" s="53"/>
      <c r="G22" s="53"/>
      <c r="H22" s="53"/>
      <c r="I22" s="53"/>
      <c r="J22" s="58" t="s">
        <v>22</v>
      </c>
      <c r="K22" s="58"/>
      <c r="L22" s="58"/>
      <c r="M22" s="58"/>
      <c r="N22" s="58"/>
      <c r="O22" s="58"/>
      <c r="P22" s="58"/>
      <c r="Q22" s="58"/>
      <c r="R22" s="58"/>
      <c r="S22" s="69" t="e">
        <f>$L$13-30.6*1+1</f>
        <v>#N/A</v>
      </c>
      <c r="T22" s="70"/>
      <c r="U22" s="70"/>
      <c r="V22" s="70"/>
      <c r="W22" s="13"/>
      <c r="X22" s="13"/>
      <c r="Y22" s="14"/>
    </row>
    <row r="23" spans="3:25" ht="32.1" customHeight="1" thickBot="1" x14ac:dyDescent="0.3">
      <c r="C23" s="55" t="s">
        <v>4</v>
      </c>
      <c r="D23" s="56"/>
      <c r="E23" s="56"/>
      <c r="F23" s="56"/>
      <c r="G23" s="56"/>
      <c r="H23" s="56"/>
      <c r="I23" s="56"/>
      <c r="J23" s="57" t="s">
        <v>5</v>
      </c>
      <c r="K23" s="57"/>
      <c r="L23" s="57"/>
      <c r="M23" s="57"/>
      <c r="N23" s="57"/>
      <c r="O23" s="57"/>
      <c r="P23" s="57"/>
      <c r="Q23" s="57"/>
      <c r="R23" s="57"/>
      <c r="S23" s="71" t="e">
        <f>$L$13-30.6*1+1</f>
        <v>#N/A</v>
      </c>
      <c r="T23" s="72"/>
      <c r="U23" s="72"/>
      <c r="V23" s="72"/>
      <c r="W23" s="11"/>
      <c r="X23" s="11"/>
      <c r="Y23" s="12"/>
    </row>
    <row r="24" spans="3:25" ht="32.1" customHeight="1" thickBot="1" x14ac:dyDescent="0.3">
      <c r="C24" s="52" t="s">
        <v>6</v>
      </c>
      <c r="D24" s="53"/>
      <c r="E24" s="53"/>
      <c r="F24" s="53"/>
      <c r="G24" s="53"/>
      <c r="H24" s="53"/>
      <c r="I24" s="53"/>
      <c r="J24" s="58" t="s">
        <v>20</v>
      </c>
      <c r="K24" s="58"/>
      <c r="L24" s="58"/>
      <c r="M24" s="58"/>
      <c r="N24" s="58"/>
      <c r="O24" s="58"/>
      <c r="P24" s="58"/>
      <c r="Q24" s="58"/>
      <c r="R24" s="58"/>
      <c r="S24" s="69" t="e">
        <f>$L$13-30.6*1/2</f>
        <v>#N/A</v>
      </c>
      <c r="T24" s="70"/>
      <c r="U24" s="70"/>
      <c r="V24" s="70"/>
      <c r="W24" s="13"/>
      <c r="X24" s="13"/>
      <c r="Y24" s="14"/>
    </row>
    <row r="25" spans="3:25" ht="32.1" customHeight="1" thickBot="1" x14ac:dyDescent="0.3">
      <c r="C25" s="59" t="s">
        <v>7</v>
      </c>
      <c r="D25" s="60"/>
      <c r="E25" s="60"/>
      <c r="F25" s="60"/>
      <c r="G25" s="60"/>
      <c r="H25" s="60"/>
      <c r="I25" s="60"/>
      <c r="J25" s="61" t="s">
        <v>8</v>
      </c>
      <c r="K25" s="61"/>
      <c r="L25" s="61"/>
      <c r="M25" s="61"/>
      <c r="N25" s="61"/>
      <c r="O25" s="61"/>
      <c r="P25" s="61"/>
      <c r="Q25" s="61"/>
      <c r="R25" s="61"/>
      <c r="S25" s="73" t="e">
        <f>$L$13-30.6*0.02</f>
        <v>#N/A</v>
      </c>
      <c r="T25" s="74"/>
      <c r="U25" s="74"/>
      <c r="V25" s="74"/>
      <c r="W25" s="15"/>
      <c r="X25" s="15"/>
      <c r="Y25" s="16"/>
    </row>
  </sheetData>
  <sheetProtection algorithmName="SHA-512" hashValue="S+30ByqErXoDRvk2Oto8Ch+eGkbIBjiZcSkEhOJhU/acGvSMv1ZczRtvRbMA0c3QfymFiZr+ohZKj5aUEhXL+A==" saltValue="uE2BV5GeUWHaDdaVsTpx2g==" spinCount="100000" sheet="1"/>
  <mergeCells count="49">
    <mergeCell ref="C15:H15"/>
    <mergeCell ref="J15:R15"/>
    <mergeCell ref="C4:Y4"/>
    <mergeCell ref="L13:P13"/>
    <mergeCell ref="J24:R24"/>
    <mergeCell ref="J16:R16"/>
    <mergeCell ref="J18:R18"/>
    <mergeCell ref="J20:R20"/>
    <mergeCell ref="J22:R22"/>
    <mergeCell ref="C6:Y6"/>
    <mergeCell ref="C7:Y7"/>
    <mergeCell ref="L11:R11"/>
    <mergeCell ref="T11:Y11"/>
    <mergeCell ref="L9:P9"/>
    <mergeCell ref="C8:Y8"/>
    <mergeCell ref="J23:R23"/>
    <mergeCell ref="S22:V22"/>
    <mergeCell ref="S20:V20"/>
    <mergeCell ref="J21:R21"/>
    <mergeCell ref="S25:V25"/>
    <mergeCell ref="S23:V23"/>
    <mergeCell ref="S24:V24"/>
    <mergeCell ref="S21:V21"/>
    <mergeCell ref="J25:R25"/>
    <mergeCell ref="C2:Y2"/>
    <mergeCell ref="W15:Y15"/>
    <mergeCell ref="S17:V17"/>
    <mergeCell ref="J19:R19"/>
    <mergeCell ref="C12:Y12"/>
    <mergeCell ref="C10:Y10"/>
    <mergeCell ref="D11:J11"/>
    <mergeCell ref="S18:V18"/>
    <mergeCell ref="S16:V16"/>
    <mergeCell ref="S19:V19"/>
    <mergeCell ref="J17:R17"/>
    <mergeCell ref="C14:Y14"/>
    <mergeCell ref="S15:V15"/>
    <mergeCell ref="C3:Y3"/>
    <mergeCell ref="C5:Y5"/>
    <mergeCell ref="W16:Y16"/>
    <mergeCell ref="W17:Y17"/>
    <mergeCell ref="W18:Y18"/>
    <mergeCell ref="W19:Y19"/>
    <mergeCell ref="W20:Y20"/>
    <mergeCell ref="W21:Y21"/>
    <mergeCell ref="W22:Y22"/>
    <mergeCell ref="W23:Y23"/>
    <mergeCell ref="W24:Y24"/>
    <mergeCell ref="W25:Y25"/>
  </mergeCells>
  <conditionalFormatting sqref="L13:P13">
    <cfRule type="containsErrors" dxfId="13" priority="42">
      <formula>ISERROR(L13)</formula>
    </cfRule>
  </conditionalFormatting>
  <conditionalFormatting sqref="S16:V16">
    <cfRule type="containsErrors" dxfId="12" priority="40">
      <formula>ISERROR(S16)</formula>
    </cfRule>
  </conditionalFormatting>
  <conditionalFormatting sqref="S17:V17">
    <cfRule type="containsErrors" dxfId="11" priority="49">
      <formula>ISERROR(S17)</formula>
    </cfRule>
  </conditionalFormatting>
  <conditionalFormatting sqref="S19:V19">
    <cfRule type="containsErrors" dxfId="0" priority="50">
      <formula>ISERROR(S19)</formula>
    </cfRule>
  </conditionalFormatting>
  <conditionalFormatting sqref="S21:V21">
    <cfRule type="containsErrors" dxfId="10" priority="47">
      <formula>ISERROR(S21)</formula>
    </cfRule>
  </conditionalFormatting>
  <conditionalFormatting sqref="S23:V23">
    <cfRule type="containsErrors" dxfId="9" priority="48">
      <formula>ISERROR(S23)</formula>
    </cfRule>
  </conditionalFormatting>
  <conditionalFormatting sqref="S25:V25">
    <cfRule type="containsErrors" dxfId="8" priority="46">
      <formula>ISERROR(S25)</formula>
    </cfRule>
  </conditionalFormatting>
  <conditionalFormatting sqref="S18:V18">
    <cfRule type="containsErrors" dxfId="7" priority="30">
      <formula>ISERROR(S18)</formula>
    </cfRule>
  </conditionalFormatting>
  <conditionalFormatting sqref="S20:V20">
    <cfRule type="containsErrors" dxfId="6" priority="45">
      <formula>ISERROR(S20)</formula>
    </cfRule>
  </conditionalFormatting>
  <conditionalFormatting sqref="S22:V22">
    <cfRule type="containsErrors" dxfId="5" priority="28">
      <formula>ISERROR(S22)</formula>
    </cfRule>
  </conditionalFormatting>
  <conditionalFormatting sqref="S24:V24">
    <cfRule type="containsErrors" dxfId="4" priority="44">
      <formula>ISERROR(S24)</formula>
    </cfRule>
  </conditionalFormatting>
  <conditionalFormatting sqref="A16:V25">
    <cfRule type="expression" dxfId="3" priority="21">
      <formula>$S16&lt;TODAY()</formula>
    </cfRule>
  </conditionalFormatting>
  <conditionalFormatting sqref="C16:Y25">
    <cfRule type="expression" dxfId="2" priority="2">
      <formula>NOT(ISBLANK($W16))</formula>
    </cfRule>
  </conditionalFormatting>
  <conditionalFormatting sqref="S16:V16">
    <cfRule type="containsErrors" dxfId="1" priority="1">
      <formula>ISERROR(S16)</formula>
    </cfRule>
  </conditionalFormatting>
  <printOptions horizontalCentered="1"/>
  <pageMargins left="0.25" right="0.25" top="0.5" bottom="0.5" header="0.3" footer="0.3"/>
  <pageSetup orientation="landscape" r:id="rId1"/>
  <headerFooter>
    <oddFooter>&amp;L&amp;8KLEAP Form 08&amp;C&amp;8Page &amp;P&amp;R&amp;8 06/08/2022</oddFooter>
  </headerFooter>
  <rowBreaks count="1" manualBreakCount="1">
    <brk id="13" max="16383" man="1"/>
  </rowBreaks>
  <ignoredErrors>
    <ignoredError sqref="S16:V25 L13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5" r:id="rId4" name="Check Box 23">
              <controlPr defaultSize="0" autoFill="0" autoLine="0" autoPict="0">
                <anchor moveWithCells="1">
                  <from>
                    <xdr:col>2</xdr:col>
                    <xdr:colOff>142875</xdr:colOff>
                    <xdr:row>10</xdr:row>
                    <xdr:rowOff>66675</xdr:rowOff>
                  </from>
                  <to>
                    <xdr:col>3</xdr:col>
                    <xdr:colOff>66675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5" name="Check Box 24">
              <controlPr defaultSize="0" autoFill="0" autoLine="0" autoPict="0">
                <anchor moveWithCells="1">
                  <from>
                    <xdr:col>10</xdr:col>
                    <xdr:colOff>142875</xdr:colOff>
                    <xdr:row>10</xdr:row>
                    <xdr:rowOff>66675</xdr:rowOff>
                  </from>
                  <to>
                    <xdr:col>11</xdr:col>
                    <xdr:colOff>66675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6" name="Check Box 25">
              <controlPr defaultSize="0" autoFill="0" autoLine="0" autoPict="0">
                <anchor moveWithCells="1">
                  <from>
                    <xdr:col>18</xdr:col>
                    <xdr:colOff>142875</xdr:colOff>
                    <xdr:row>10</xdr:row>
                    <xdr:rowOff>66675</xdr:rowOff>
                  </from>
                  <to>
                    <xdr:col>19</xdr:col>
                    <xdr:colOff>66675</xdr:colOff>
                    <xdr:row>10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Initial Accreditation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Hooper, Suellyn L</dc:creator>
  <cp:lastModifiedBy>Hooper, Suellyn L</cp:lastModifiedBy>
  <cp:lastPrinted>2022-06-25T12:22:12Z</cp:lastPrinted>
  <dcterms:created xsi:type="dcterms:W3CDTF">2022-06-08T14:27:57Z</dcterms:created>
  <dcterms:modified xsi:type="dcterms:W3CDTF">2022-06-25T12:41:03Z</dcterms:modified>
</cp:coreProperties>
</file>