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O:\State Accreditation\State Accreditation\2 KLEAP Manuals\"/>
    </mc:Choice>
  </mc:AlternateContent>
  <xr:revisionPtr revIDLastSave="0" documentId="13_ncr:1_{CC3D0469-BF98-4036-B31F-441CE65D6B55}" xr6:coauthVersionLast="36" xr6:coauthVersionMax="36" xr10:uidLastSave="{00000000-0000-0000-0000-000000000000}"/>
  <bookViews>
    <workbookView xWindow="0" yWindow="0" windowWidth="31690" windowHeight="8400" xr2:uid="{6B02B21C-E71A-4E9F-B124-899AA83BB9BA}"/>
  </bookViews>
  <sheets>
    <sheet name="Crosswalk" sheetId="1" r:id="rId1"/>
    <sheet name="Dashboard" sheetId="4" r:id="rId2"/>
    <sheet name="List" sheetId="2" state="hidden" r:id="rId3"/>
  </sheets>
  <definedNames>
    <definedName name="_xlnm._FilterDatabase" localSheetId="0" hidden="1">Crosswalk!$C$1:$P$527</definedName>
    <definedName name="_Hlk168914148" localSheetId="0">Crosswalk!$D$99</definedName>
    <definedName name="_Hlk170036077" localSheetId="0">Crosswalk!$D$92</definedName>
    <definedName name="_Hlk170132136" localSheetId="0">Crosswalk!$G$489</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25" i="1" l="1"/>
  <c r="N109" i="1" s="1"/>
  <c r="N197" i="1" s="1"/>
  <c r="N284" i="1" s="1"/>
  <c r="N371" i="1" s="1"/>
  <c r="N458" i="1" s="1"/>
  <c r="N22" i="1"/>
  <c r="N19" i="1"/>
  <c r="N16" i="1"/>
  <c r="N13" i="1"/>
  <c r="N10" i="1"/>
  <c r="N7" i="1"/>
  <c r="M3" i="1"/>
  <c r="M4" i="1"/>
  <c r="M6" i="1"/>
  <c r="M7" i="1"/>
  <c r="O7" i="1"/>
  <c r="M9" i="1"/>
  <c r="M10" i="1"/>
  <c r="O10" i="1"/>
  <c r="M12" i="1"/>
  <c r="M13" i="1"/>
  <c r="O13" i="1"/>
  <c r="M15" i="1"/>
  <c r="M16" i="1"/>
  <c r="O16" i="1"/>
  <c r="M18" i="1"/>
  <c r="M19" i="1"/>
  <c r="O19" i="1"/>
  <c r="M21" i="1"/>
  <c r="M22" i="1"/>
  <c r="O22" i="1"/>
  <c r="M24" i="1"/>
  <c r="M25" i="1"/>
  <c r="O25" i="1"/>
  <c r="O28" i="1" s="1"/>
  <c r="O115" i="1" s="1"/>
  <c r="O203" i="1" s="1"/>
  <c r="O290" i="1" s="1"/>
  <c r="O377" i="1" s="1"/>
  <c r="O464" i="1" s="1"/>
  <c r="M27" i="1"/>
  <c r="M28" i="1"/>
  <c r="M30" i="1"/>
  <c r="M31" i="1"/>
  <c r="M33" i="1"/>
  <c r="M34" i="1"/>
  <c r="M36" i="1"/>
  <c r="M37" i="1"/>
  <c r="M39" i="1"/>
  <c r="M40" i="1"/>
  <c r="M42" i="1"/>
  <c r="M43" i="1"/>
  <c r="M45" i="1"/>
  <c r="M46" i="1"/>
  <c r="M48" i="1"/>
  <c r="M49" i="1"/>
  <c r="M51" i="1"/>
  <c r="M52" i="1"/>
  <c r="M54" i="1"/>
  <c r="M55" i="1"/>
  <c r="M57" i="1"/>
  <c r="M58" i="1"/>
  <c r="M60" i="1"/>
  <c r="M61" i="1"/>
  <c r="M63" i="1"/>
  <c r="M64" i="1"/>
  <c r="M66" i="1"/>
  <c r="M67" i="1"/>
  <c r="M69" i="1"/>
  <c r="M70" i="1"/>
  <c r="M72" i="1"/>
  <c r="M73" i="1"/>
  <c r="M75" i="1"/>
  <c r="M76" i="1"/>
  <c r="M78" i="1"/>
  <c r="M79" i="1"/>
  <c r="M81" i="1"/>
  <c r="M82" i="1"/>
  <c r="M84" i="1"/>
  <c r="M85" i="1"/>
  <c r="M87" i="1"/>
  <c r="M88" i="1"/>
  <c r="M90" i="1"/>
  <c r="M91" i="1"/>
  <c r="M93" i="1"/>
  <c r="M94" i="1"/>
  <c r="M96" i="1"/>
  <c r="M97" i="1"/>
  <c r="M99" i="1"/>
  <c r="M100" i="1"/>
  <c r="M102" i="1"/>
  <c r="M103" i="1"/>
  <c r="M105" i="1"/>
  <c r="M106" i="1"/>
  <c r="M108" i="1"/>
  <c r="M109" i="1"/>
  <c r="M111" i="1"/>
  <c r="M112" i="1"/>
  <c r="M114" i="1"/>
  <c r="M115" i="1"/>
  <c r="M117" i="1"/>
  <c r="M118" i="1"/>
  <c r="M120" i="1"/>
  <c r="M121" i="1"/>
  <c r="M123" i="1"/>
  <c r="M124" i="1"/>
  <c r="M126" i="1"/>
  <c r="M127" i="1"/>
  <c r="M129" i="1"/>
  <c r="M130" i="1"/>
  <c r="M132" i="1"/>
  <c r="M133" i="1"/>
  <c r="M135" i="1"/>
  <c r="M136" i="1"/>
  <c r="M138" i="1"/>
  <c r="M139" i="1"/>
  <c r="M141" i="1"/>
  <c r="M142" i="1"/>
  <c r="M144" i="1"/>
  <c r="M145" i="1"/>
  <c r="M146" i="1"/>
  <c r="M148" i="1"/>
  <c r="M149" i="1"/>
  <c r="M151" i="1"/>
  <c r="M152" i="1"/>
  <c r="M154" i="1"/>
  <c r="M155" i="1"/>
  <c r="M157" i="1"/>
  <c r="M158" i="1"/>
  <c r="M160" i="1"/>
  <c r="M161" i="1"/>
  <c r="M163" i="1"/>
  <c r="M164" i="1"/>
  <c r="M166" i="1"/>
  <c r="M167" i="1"/>
  <c r="M169" i="1"/>
  <c r="M170" i="1"/>
  <c r="M172" i="1"/>
  <c r="M173" i="1"/>
  <c r="M175" i="1"/>
  <c r="M176" i="1"/>
  <c r="M178" i="1"/>
  <c r="M179" i="1"/>
  <c r="M181" i="1"/>
  <c r="M182" i="1"/>
  <c r="M184" i="1"/>
  <c r="M185" i="1"/>
  <c r="M187" i="1"/>
  <c r="M188" i="1"/>
  <c r="M190" i="1"/>
  <c r="M191" i="1"/>
  <c r="M193" i="1"/>
  <c r="M194" i="1"/>
  <c r="M196" i="1"/>
  <c r="M197" i="1"/>
  <c r="M199" i="1"/>
  <c r="M200" i="1"/>
  <c r="M202" i="1"/>
  <c r="M203" i="1"/>
  <c r="M205" i="1"/>
  <c r="M206" i="1"/>
  <c r="M208" i="1"/>
  <c r="M209" i="1"/>
  <c r="M211" i="1"/>
  <c r="M212" i="1"/>
  <c r="M214" i="1"/>
  <c r="M215" i="1"/>
  <c r="M217" i="1"/>
  <c r="M218" i="1"/>
  <c r="M220" i="1"/>
  <c r="M221" i="1"/>
  <c r="M223" i="1"/>
  <c r="M224" i="1"/>
  <c r="M226" i="1"/>
  <c r="M227" i="1"/>
  <c r="M229" i="1"/>
  <c r="M230" i="1"/>
  <c r="M232" i="1"/>
  <c r="M233" i="1"/>
  <c r="M235" i="1"/>
  <c r="M236" i="1"/>
  <c r="M238" i="1"/>
  <c r="M239" i="1"/>
  <c r="M241" i="1"/>
  <c r="M242" i="1"/>
  <c r="M244" i="1"/>
  <c r="M245" i="1"/>
  <c r="M247" i="1"/>
  <c r="M248" i="1"/>
  <c r="M250" i="1"/>
  <c r="M251" i="1"/>
  <c r="M253" i="1"/>
  <c r="M254" i="1"/>
  <c r="M256" i="1"/>
  <c r="M257" i="1"/>
  <c r="M259" i="1"/>
  <c r="M260" i="1"/>
  <c r="M262" i="1"/>
  <c r="M263" i="1"/>
  <c r="M265" i="1"/>
  <c r="M266" i="1"/>
  <c r="M268" i="1"/>
  <c r="M269" i="1"/>
  <c r="M271" i="1"/>
  <c r="M272" i="1"/>
  <c r="M274" i="1"/>
  <c r="M275" i="1"/>
  <c r="M277" i="1"/>
  <c r="M278" i="1"/>
  <c r="M280" i="1"/>
  <c r="M281" i="1"/>
  <c r="M283" i="1"/>
  <c r="M284" i="1"/>
  <c r="M286" i="1"/>
  <c r="M287" i="1"/>
  <c r="M289" i="1"/>
  <c r="M290" i="1"/>
  <c r="M292" i="1"/>
  <c r="M293" i="1"/>
  <c r="M295" i="1"/>
  <c r="M296" i="1"/>
  <c r="M298" i="1"/>
  <c r="M299" i="1"/>
  <c r="M301" i="1"/>
  <c r="M302" i="1"/>
  <c r="M304" i="1"/>
  <c r="M305" i="1"/>
  <c r="M307" i="1"/>
  <c r="M308" i="1"/>
  <c r="M310" i="1"/>
  <c r="M311" i="1"/>
  <c r="M313" i="1"/>
  <c r="M314" i="1"/>
  <c r="M316" i="1"/>
  <c r="M317" i="1"/>
  <c r="M319" i="1"/>
  <c r="M320" i="1"/>
  <c r="M322" i="1"/>
  <c r="M323" i="1"/>
  <c r="M325" i="1"/>
  <c r="M326" i="1"/>
  <c r="M328" i="1"/>
  <c r="M329" i="1"/>
  <c r="M331" i="1"/>
  <c r="M332" i="1"/>
  <c r="M334" i="1"/>
  <c r="M335" i="1"/>
  <c r="M337" i="1"/>
  <c r="M338" i="1"/>
  <c r="M340" i="1"/>
  <c r="M341" i="1"/>
  <c r="M343" i="1"/>
  <c r="M344" i="1"/>
  <c r="M346" i="1"/>
  <c r="M347" i="1"/>
  <c r="M349" i="1"/>
  <c r="M350" i="1"/>
  <c r="M352" i="1"/>
  <c r="M353" i="1"/>
  <c r="M355" i="1"/>
  <c r="M356" i="1"/>
  <c r="M358" i="1"/>
  <c r="M359" i="1"/>
  <c r="M361" i="1"/>
  <c r="M362" i="1"/>
  <c r="M364" i="1"/>
  <c r="M365" i="1"/>
  <c r="M367" i="1"/>
  <c r="M368" i="1"/>
  <c r="M370" i="1"/>
  <c r="M371" i="1"/>
  <c r="M373" i="1"/>
  <c r="M374" i="1"/>
  <c r="M376" i="1"/>
  <c r="M377" i="1"/>
  <c r="M379" i="1"/>
  <c r="M380" i="1"/>
  <c r="M382" i="1"/>
  <c r="M383" i="1"/>
  <c r="M385" i="1"/>
  <c r="M386" i="1"/>
  <c r="M388" i="1"/>
  <c r="M389" i="1"/>
  <c r="M391" i="1"/>
  <c r="M392" i="1"/>
  <c r="M394" i="1"/>
  <c r="M395" i="1"/>
  <c r="M397" i="1"/>
  <c r="M398" i="1"/>
  <c r="M400" i="1"/>
  <c r="M401" i="1"/>
  <c r="M403" i="1"/>
  <c r="M404" i="1"/>
  <c r="M406" i="1"/>
  <c r="M407" i="1"/>
  <c r="M409" i="1"/>
  <c r="M410" i="1"/>
  <c r="M412" i="1"/>
  <c r="M413" i="1"/>
  <c r="M415" i="1"/>
  <c r="M416" i="1"/>
  <c r="M418" i="1"/>
  <c r="M419" i="1"/>
  <c r="M421" i="1"/>
  <c r="M422" i="1"/>
  <c r="M424" i="1"/>
  <c r="M425" i="1"/>
  <c r="M427" i="1"/>
  <c r="M428" i="1"/>
  <c r="M430" i="1"/>
  <c r="M431" i="1"/>
  <c r="M433" i="1"/>
  <c r="M434" i="1"/>
  <c r="M436" i="1"/>
  <c r="M437" i="1"/>
  <c r="M439" i="1"/>
  <c r="M440" i="1"/>
  <c r="M442" i="1"/>
  <c r="M443" i="1"/>
  <c r="M445" i="1"/>
  <c r="M446" i="1"/>
  <c r="M448" i="1"/>
  <c r="M449" i="1"/>
  <c r="M451" i="1"/>
  <c r="M452" i="1"/>
  <c r="M454" i="1"/>
  <c r="M455" i="1"/>
  <c r="M457" i="1"/>
  <c r="M458" i="1"/>
  <c r="M460" i="1"/>
  <c r="M461" i="1"/>
  <c r="M463" i="1"/>
  <c r="M464" i="1"/>
  <c r="M466" i="1"/>
  <c r="M467" i="1"/>
  <c r="M469" i="1"/>
  <c r="M470" i="1"/>
  <c r="M472" i="1"/>
  <c r="M473" i="1"/>
  <c r="M475" i="1"/>
  <c r="M476" i="1"/>
  <c r="M478" i="1"/>
  <c r="M479" i="1"/>
  <c r="M481" i="1"/>
  <c r="M482" i="1"/>
  <c r="M484" i="1"/>
  <c r="M485" i="1"/>
  <c r="M487" i="1"/>
  <c r="M488" i="1"/>
  <c r="M490" i="1"/>
  <c r="M491" i="1"/>
  <c r="M493" i="1"/>
  <c r="M494" i="1"/>
  <c r="M496" i="1"/>
  <c r="M497" i="1"/>
  <c r="M499" i="1"/>
  <c r="M500" i="1"/>
  <c r="M502" i="1"/>
  <c r="M503" i="1"/>
  <c r="M505" i="1"/>
  <c r="M506" i="1"/>
  <c r="M508" i="1"/>
  <c r="M509" i="1"/>
  <c r="M511" i="1"/>
  <c r="M512" i="1"/>
  <c r="M514" i="1"/>
  <c r="M515" i="1"/>
  <c r="M517" i="1"/>
  <c r="M518" i="1"/>
  <c r="M520" i="1"/>
  <c r="M521" i="1"/>
  <c r="M523" i="1"/>
  <c r="M524" i="1"/>
  <c r="M526" i="1"/>
  <c r="M527" i="1"/>
  <c r="O91" i="1" l="1"/>
  <c r="O179" i="1" s="1"/>
  <c r="O266" i="1" s="1"/>
  <c r="O353" i="1" s="1"/>
  <c r="O440" i="1" s="1"/>
  <c r="O524" i="1" s="1"/>
  <c r="O70" i="1"/>
  <c r="O158" i="1" s="1"/>
  <c r="O245" i="1" s="1"/>
  <c r="O332" i="1" s="1"/>
  <c r="O419" i="1" s="1"/>
  <c r="O503" i="1" s="1"/>
  <c r="O34" i="1"/>
  <c r="O121" i="1" s="1"/>
  <c r="O209" i="1" s="1"/>
  <c r="O296" i="1" s="1"/>
  <c r="O383" i="1" s="1"/>
  <c r="O470" i="1" s="1"/>
  <c r="O79" i="1"/>
  <c r="O167" i="1" s="1"/>
  <c r="O254" i="1" s="1"/>
  <c r="O341" i="1" s="1"/>
  <c r="O428" i="1" s="1"/>
  <c r="O512" i="1" s="1"/>
  <c r="O55" i="1"/>
  <c r="O142" i="1" s="1"/>
  <c r="O230" i="1" s="1"/>
  <c r="O317" i="1" s="1"/>
  <c r="O404" i="1" s="1"/>
  <c r="O488" i="1" s="1"/>
  <c r="O31" i="1"/>
  <c r="O118" i="1" s="1"/>
  <c r="O206" i="1" s="1"/>
  <c r="O293" i="1" s="1"/>
  <c r="O380" i="1" s="1"/>
  <c r="O467" i="1" s="1"/>
  <c r="O103" i="1"/>
  <c r="O191" i="1" s="1"/>
  <c r="O278" i="1" s="1"/>
  <c r="O365" i="1" s="1"/>
  <c r="O452" i="1" s="1"/>
  <c r="O67" i="1"/>
  <c r="O155" i="1" s="1"/>
  <c r="O242" i="1" s="1"/>
  <c r="O329" i="1" s="1"/>
  <c r="O416" i="1" s="1"/>
  <c r="O500" i="1" s="1"/>
  <c r="O94" i="1"/>
  <c r="O182" i="1" s="1"/>
  <c r="O269" i="1" s="1"/>
  <c r="O356" i="1" s="1"/>
  <c r="O443" i="1" s="1"/>
  <c r="O82" i="1"/>
  <c r="O170" i="1" s="1"/>
  <c r="O257" i="1" s="1"/>
  <c r="O344" i="1" s="1"/>
  <c r="O431" i="1" s="1"/>
  <c r="O515" i="1" s="1"/>
  <c r="O43" i="1"/>
  <c r="O130" i="1" s="1"/>
  <c r="O218" i="1" s="1"/>
  <c r="O305" i="1" s="1"/>
  <c r="O392" i="1" s="1"/>
  <c r="O479" i="1" s="1"/>
  <c r="O106" i="1"/>
  <c r="O194" i="1" s="1"/>
  <c r="O281" i="1" s="1"/>
  <c r="O368" i="1" s="1"/>
  <c r="O455" i="1" s="1"/>
  <c r="O58" i="1"/>
  <c r="O146" i="1" s="1"/>
  <c r="O233" i="1" s="1"/>
  <c r="O320" i="1" s="1"/>
  <c r="O407" i="1" s="1"/>
  <c r="O491" i="1" s="1"/>
  <c r="O100" i="1"/>
  <c r="O188" i="1" s="1"/>
  <c r="O275" i="1" s="1"/>
  <c r="O362" i="1" s="1"/>
  <c r="O449" i="1" s="1"/>
  <c r="O76" i="1"/>
  <c r="O164" i="1" s="1"/>
  <c r="O251" i="1" s="1"/>
  <c r="O338" i="1" s="1"/>
  <c r="O425" i="1" s="1"/>
  <c r="O509" i="1" s="1"/>
  <c r="O52" i="1"/>
  <c r="O139" i="1" s="1"/>
  <c r="O227" i="1" s="1"/>
  <c r="O314" i="1" s="1"/>
  <c r="O401" i="1" s="1"/>
  <c r="O485" i="1" s="1"/>
  <c r="O97" i="1"/>
  <c r="O185" i="1" s="1"/>
  <c r="O272" i="1" s="1"/>
  <c r="O359" i="1" s="1"/>
  <c r="O446" i="1" s="1"/>
  <c r="O73" i="1"/>
  <c r="O161" i="1" s="1"/>
  <c r="O248" i="1" s="1"/>
  <c r="O335" i="1" s="1"/>
  <c r="O422" i="1" s="1"/>
  <c r="O506" i="1" s="1"/>
  <c r="O49" i="1"/>
  <c r="O136" i="1" s="1"/>
  <c r="O224" i="1" s="1"/>
  <c r="O311" i="1" s="1"/>
  <c r="O398" i="1" s="1"/>
  <c r="O112" i="1"/>
  <c r="O200" i="1" s="1"/>
  <c r="O287" i="1" s="1"/>
  <c r="O374" i="1" s="1"/>
  <c r="O461" i="1" s="1"/>
  <c r="O88" i="1"/>
  <c r="O176" i="1" s="1"/>
  <c r="O263" i="1" s="1"/>
  <c r="O350" i="1" s="1"/>
  <c r="O437" i="1" s="1"/>
  <c r="O521" i="1" s="1"/>
  <c r="O64" i="1"/>
  <c r="O152" i="1" s="1"/>
  <c r="O239" i="1" s="1"/>
  <c r="O326" i="1" s="1"/>
  <c r="O413" i="1" s="1"/>
  <c r="O497" i="1" s="1"/>
  <c r="O40" i="1"/>
  <c r="O127" i="1" s="1"/>
  <c r="O215" i="1" s="1"/>
  <c r="O302" i="1" s="1"/>
  <c r="O389" i="1" s="1"/>
  <c r="O476" i="1" s="1"/>
  <c r="O46" i="1"/>
  <c r="O133" i="1" s="1"/>
  <c r="O221" i="1" s="1"/>
  <c r="O308" i="1" s="1"/>
  <c r="O395" i="1" s="1"/>
  <c r="O482" i="1" s="1"/>
  <c r="O109" i="1"/>
  <c r="O197" i="1" s="1"/>
  <c r="O284" i="1" s="1"/>
  <c r="O371" i="1" s="1"/>
  <c r="O458" i="1" s="1"/>
  <c r="O85" i="1"/>
  <c r="O173" i="1" s="1"/>
  <c r="O260" i="1" s="1"/>
  <c r="O347" i="1" s="1"/>
  <c r="O434" i="1" s="1"/>
  <c r="O518" i="1" s="1"/>
  <c r="O61" i="1"/>
  <c r="O149" i="1" s="1"/>
  <c r="O236" i="1" s="1"/>
  <c r="O323" i="1" s="1"/>
  <c r="O410" i="1" s="1"/>
  <c r="O494" i="1" s="1"/>
  <c r="O37" i="1"/>
  <c r="O124" i="1" s="1"/>
  <c r="O212" i="1" s="1"/>
  <c r="O299" i="1" s="1"/>
  <c r="O386" i="1" s="1"/>
  <c r="O473" i="1" s="1"/>
  <c r="N52" i="1"/>
  <c r="N139" i="1" s="1"/>
  <c r="N227" i="1" s="1"/>
  <c r="N314" i="1" s="1"/>
  <c r="N401" i="1" s="1"/>
  <c r="N485" i="1" s="1"/>
  <c r="N82" i="1"/>
  <c r="N170" i="1" s="1"/>
  <c r="N257" i="1" s="1"/>
  <c r="N344" i="1" s="1"/>
  <c r="N431" i="1" s="1"/>
  <c r="N515" i="1" s="1"/>
  <c r="N55" i="1"/>
  <c r="N142" i="1" s="1"/>
  <c r="N230" i="1" s="1"/>
  <c r="N317" i="1" s="1"/>
  <c r="N404" i="1" s="1"/>
  <c r="N488" i="1" s="1"/>
  <c r="N88" i="1"/>
  <c r="N176" i="1" s="1"/>
  <c r="N263" i="1" s="1"/>
  <c r="N350" i="1" s="1"/>
  <c r="N437" i="1" s="1"/>
  <c r="N521" i="1" s="1"/>
  <c r="N28" i="1"/>
  <c r="N115" i="1" s="1"/>
  <c r="N203" i="1" s="1"/>
  <c r="N290" i="1" s="1"/>
  <c r="N377" i="1" s="1"/>
  <c r="N464" i="1" s="1"/>
  <c r="N58" i="1"/>
  <c r="N146" i="1" s="1"/>
  <c r="N233" i="1" s="1"/>
  <c r="N320" i="1" s="1"/>
  <c r="N407" i="1" s="1"/>
  <c r="N491" i="1" s="1"/>
  <c r="N91" i="1"/>
  <c r="N179" i="1" s="1"/>
  <c r="N266" i="1" s="1"/>
  <c r="N353" i="1" s="1"/>
  <c r="N440" i="1" s="1"/>
  <c r="N524" i="1" s="1"/>
  <c r="N31" i="1"/>
  <c r="N118" i="1" s="1"/>
  <c r="N206" i="1" s="1"/>
  <c r="N293" i="1" s="1"/>
  <c r="N380" i="1" s="1"/>
  <c r="N467" i="1" s="1"/>
  <c r="N64" i="1"/>
  <c r="N152" i="1" s="1"/>
  <c r="N239" i="1" s="1"/>
  <c r="N326" i="1" s="1"/>
  <c r="N413" i="1" s="1"/>
  <c r="N497" i="1" s="1"/>
  <c r="N94" i="1"/>
  <c r="N182" i="1" s="1"/>
  <c r="N269" i="1" s="1"/>
  <c r="N356" i="1" s="1"/>
  <c r="N443" i="1" s="1"/>
  <c r="N34" i="1"/>
  <c r="N121" i="1" s="1"/>
  <c r="N209" i="1" s="1"/>
  <c r="N296" i="1" s="1"/>
  <c r="N383" i="1" s="1"/>
  <c r="N470" i="1" s="1"/>
  <c r="N67" i="1"/>
  <c r="N155" i="1" s="1"/>
  <c r="N242" i="1" s="1"/>
  <c r="N329" i="1" s="1"/>
  <c r="N416" i="1" s="1"/>
  <c r="N500" i="1" s="1"/>
  <c r="N100" i="1"/>
  <c r="N188" i="1" s="1"/>
  <c r="N275" i="1" s="1"/>
  <c r="N362" i="1" s="1"/>
  <c r="N449" i="1" s="1"/>
  <c r="N40" i="1"/>
  <c r="N127" i="1" s="1"/>
  <c r="N215" i="1" s="1"/>
  <c r="N302" i="1" s="1"/>
  <c r="N389" i="1" s="1"/>
  <c r="N476" i="1" s="1"/>
  <c r="N70" i="1"/>
  <c r="N158" i="1" s="1"/>
  <c r="N245" i="1" s="1"/>
  <c r="N332" i="1" s="1"/>
  <c r="N419" i="1" s="1"/>
  <c r="N503" i="1" s="1"/>
  <c r="N103" i="1"/>
  <c r="N191" i="1" s="1"/>
  <c r="N278" i="1" s="1"/>
  <c r="N365" i="1" s="1"/>
  <c r="N452" i="1" s="1"/>
  <c r="N43" i="1"/>
  <c r="N130" i="1" s="1"/>
  <c r="N218" i="1" s="1"/>
  <c r="N305" i="1" s="1"/>
  <c r="N392" i="1" s="1"/>
  <c r="N479" i="1" s="1"/>
  <c r="N76" i="1"/>
  <c r="N164" i="1" s="1"/>
  <c r="N251" i="1" s="1"/>
  <c r="N338" i="1" s="1"/>
  <c r="N425" i="1" s="1"/>
  <c r="N509" i="1" s="1"/>
  <c r="N106" i="1"/>
  <c r="N194" i="1" s="1"/>
  <c r="N281" i="1" s="1"/>
  <c r="N368" i="1" s="1"/>
  <c r="N455" i="1" s="1"/>
  <c r="N46" i="1"/>
  <c r="N133" i="1" s="1"/>
  <c r="N221" i="1" s="1"/>
  <c r="N308" i="1" s="1"/>
  <c r="N395" i="1" s="1"/>
  <c r="N482" i="1" s="1"/>
  <c r="N79" i="1"/>
  <c r="N167" i="1" s="1"/>
  <c r="N254" i="1" s="1"/>
  <c r="N341" i="1" s="1"/>
  <c r="N428" i="1" s="1"/>
  <c r="N512" i="1" s="1"/>
  <c r="N112" i="1"/>
  <c r="N200" i="1" s="1"/>
  <c r="N287" i="1" s="1"/>
  <c r="N374" i="1" s="1"/>
  <c r="N461" i="1" s="1"/>
  <c r="N49" i="1"/>
  <c r="N136" i="1" s="1"/>
  <c r="N224" i="1" s="1"/>
  <c r="N311" i="1" s="1"/>
  <c r="N398" i="1" s="1"/>
  <c r="N73" i="1"/>
  <c r="N161" i="1" s="1"/>
  <c r="N248" i="1" s="1"/>
  <c r="N335" i="1" s="1"/>
  <c r="N422" i="1" s="1"/>
  <c r="N506" i="1" s="1"/>
  <c r="N97" i="1"/>
  <c r="N185" i="1" s="1"/>
  <c r="N272" i="1" s="1"/>
  <c r="N359" i="1" s="1"/>
  <c r="N446" i="1" s="1"/>
  <c r="N37" i="1"/>
  <c r="N124" i="1" s="1"/>
  <c r="N212" i="1" s="1"/>
  <c r="N299" i="1" s="1"/>
  <c r="N386" i="1" s="1"/>
  <c r="N473" i="1" s="1"/>
  <c r="N61" i="1"/>
  <c r="N149" i="1" s="1"/>
  <c r="N236" i="1" s="1"/>
  <c r="N323" i="1" s="1"/>
  <c r="N410" i="1" s="1"/>
  <c r="N494" i="1" s="1"/>
  <c r="N85" i="1"/>
  <c r="N173" i="1" s="1"/>
  <c r="N260" i="1" s="1"/>
  <c r="N347" i="1" s="1"/>
  <c r="N434" i="1" s="1"/>
  <c r="N518" i="1" s="1"/>
  <c r="T3" i="4"/>
  <c r="S3" i="4"/>
  <c r="R3" i="4"/>
  <c r="Q3" i="4"/>
  <c r="P3" i="4"/>
  <c r="O3" i="4"/>
  <c r="J151" i="1"/>
  <c r="I525" i="1" l="1"/>
  <c r="I522" i="1"/>
  <c r="I519" i="1"/>
  <c r="I516" i="1"/>
  <c r="I513" i="1"/>
  <c r="I510" i="1"/>
  <c r="I507" i="1"/>
  <c r="I504" i="1"/>
  <c r="I501" i="1"/>
  <c r="I498" i="1"/>
  <c r="I495" i="1"/>
  <c r="I492" i="1"/>
  <c r="I489" i="1"/>
  <c r="I486" i="1"/>
  <c r="I483" i="1"/>
  <c r="I480" i="1"/>
  <c r="I477" i="1"/>
  <c r="I474" i="1"/>
  <c r="I471" i="1"/>
  <c r="I468" i="1"/>
  <c r="I465" i="1"/>
  <c r="I462" i="1"/>
  <c r="I459" i="1"/>
  <c r="I456" i="1"/>
  <c r="I453" i="1"/>
  <c r="I450" i="1"/>
  <c r="I447" i="1"/>
  <c r="I444" i="1"/>
  <c r="I441" i="1"/>
  <c r="I438" i="1"/>
  <c r="I435" i="1"/>
  <c r="I432" i="1"/>
  <c r="I429" i="1"/>
  <c r="I426" i="1"/>
  <c r="I423" i="1"/>
  <c r="I420" i="1"/>
  <c r="I417" i="1"/>
  <c r="I414" i="1"/>
  <c r="I411" i="1"/>
  <c r="I408" i="1"/>
  <c r="I405" i="1"/>
  <c r="I402" i="1"/>
  <c r="I399" i="1"/>
  <c r="I396" i="1"/>
  <c r="I393" i="1"/>
  <c r="I390" i="1"/>
  <c r="I387" i="1"/>
  <c r="I384" i="1"/>
  <c r="I381" i="1"/>
  <c r="I378" i="1"/>
  <c r="I375" i="1"/>
  <c r="I372" i="1"/>
  <c r="I369" i="1"/>
  <c r="I366" i="1"/>
  <c r="I363" i="1"/>
  <c r="I360" i="1"/>
  <c r="I357" i="1"/>
  <c r="I354" i="1"/>
  <c r="I351" i="1"/>
  <c r="I348" i="1"/>
  <c r="I345" i="1"/>
  <c r="I342" i="1"/>
  <c r="I339" i="1"/>
  <c r="I336" i="1"/>
  <c r="I333" i="1"/>
  <c r="I330" i="1"/>
  <c r="I327" i="1"/>
  <c r="I324" i="1"/>
  <c r="I321" i="1"/>
  <c r="I318" i="1"/>
  <c r="I315" i="1"/>
  <c r="I312" i="1"/>
  <c r="I309" i="1"/>
  <c r="I306" i="1"/>
  <c r="I303" i="1"/>
  <c r="I300" i="1"/>
  <c r="I297" i="1"/>
  <c r="I294" i="1"/>
  <c r="I291" i="1"/>
  <c r="I288" i="1"/>
  <c r="I285" i="1"/>
  <c r="I282" i="1"/>
  <c r="I279" i="1"/>
  <c r="I276" i="1"/>
  <c r="I273" i="1"/>
  <c r="I270" i="1"/>
  <c r="I267" i="1"/>
  <c r="I264" i="1"/>
  <c r="I261" i="1"/>
  <c r="I258" i="1"/>
  <c r="I255" i="1"/>
  <c r="I252" i="1"/>
  <c r="I249" i="1"/>
  <c r="I246" i="1"/>
  <c r="I243" i="1"/>
  <c r="I240" i="1"/>
  <c r="I237" i="1"/>
  <c r="I234" i="1"/>
  <c r="I231" i="1"/>
  <c r="I228" i="1"/>
  <c r="I225" i="1"/>
  <c r="I222" i="1"/>
  <c r="I219" i="1"/>
  <c r="I216" i="1"/>
  <c r="I213" i="1"/>
  <c r="I210" i="1"/>
  <c r="I207" i="1"/>
  <c r="I204" i="1"/>
  <c r="I201" i="1"/>
  <c r="I198" i="1"/>
  <c r="I195" i="1"/>
  <c r="I192" i="1"/>
  <c r="I189" i="1"/>
  <c r="I186" i="1"/>
  <c r="I183" i="1"/>
  <c r="I180" i="1"/>
  <c r="I177" i="1"/>
  <c r="I174" i="1"/>
  <c r="I171" i="1"/>
  <c r="I168" i="1"/>
  <c r="I165" i="1"/>
  <c r="I162" i="1"/>
  <c r="I159" i="1"/>
  <c r="I156" i="1"/>
  <c r="I153" i="1"/>
  <c r="I150" i="1"/>
  <c r="I147" i="1"/>
  <c r="I143" i="1"/>
  <c r="I140" i="1"/>
  <c r="I137" i="1"/>
  <c r="I134" i="1"/>
  <c r="I131" i="1"/>
  <c r="I128" i="1"/>
  <c r="I125" i="1"/>
  <c r="I122" i="1"/>
  <c r="I119" i="1"/>
  <c r="I116" i="1"/>
  <c r="I113" i="1"/>
  <c r="I110" i="1"/>
  <c r="I107" i="1"/>
  <c r="I104" i="1"/>
  <c r="I101" i="1"/>
  <c r="I98" i="1"/>
  <c r="I95" i="1"/>
  <c r="I92" i="1"/>
  <c r="I89" i="1"/>
  <c r="I86" i="1"/>
  <c r="I83" i="1"/>
  <c r="I80" i="1"/>
  <c r="I77" i="1"/>
  <c r="I74" i="1"/>
  <c r="I71" i="1"/>
  <c r="I68" i="1"/>
  <c r="I65" i="1"/>
  <c r="I62" i="1"/>
  <c r="I59" i="1"/>
  <c r="I56" i="1"/>
  <c r="I53" i="1"/>
  <c r="I50" i="1"/>
  <c r="I47" i="1"/>
  <c r="I44" i="1"/>
  <c r="I41" i="1"/>
  <c r="I38" i="1"/>
  <c r="I35" i="1"/>
  <c r="I32" i="1"/>
  <c r="I29" i="1"/>
  <c r="I26" i="1"/>
  <c r="I23" i="1"/>
  <c r="I20" i="1"/>
  <c r="I17" i="1"/>
  <c r="I14" i="1"/>
  <c r="I11" i="1"/>
  <c r="I8" i="1"/>
  <c r="I5" i="1"/>
  <c r="I2" i="1"/>
  <c r="J144" i="1"/>
  <c r="J527" i="1"/>
  <c r="J526" i="1"/>
  <c r="J524" i="1"/>
  <c r="J523" i="1"/>
  <c r="J521" i="1"/>
  <c r="J520" i="1"/>
  <c r="J518" i="1"/>
  <c r="J517" i="1"/>
  <c r="J515" i="1"/>
  <c r="J514" i="1"/>
  <c r="J512" i="1"/>
  <c r="J511" i="1"/>
  <c r="J509" i="1"/>
  <c r="J508" i="1"/>
  <c r="J506" i="1"/>
  <c r="J505" i="1"/>
  <c r="J503" i="1"/>
  <c r="J502" i="1"/>
  <c r="J500" i="1"/>
  <c r="J499" i="1"/>
  <c r="J497" i="1"/>
  <c r="J496" i="1"/>
  <c r="J494" i="1"/>
  <c r="J493" i="1"/>
  <c r="J491" i="1"/>
  <c r="J490" i="1"/>
  <c r="J488" i="1"/>
  <c r="J487" i="1"/>
  <c r="J485" i="1"/>
  <c r="J484" i="1"/>
  <c r="J482" i="1"/>
  <c r="J481" i="1"/>
  <c r="J479" i="1"/>
  <c r="J478" i="1"/>
  <c r="J476" i="1"/>
  <c r="J475" i="1"/>
  <c r="J473" i="1"/>
  <c r="J472" i="1"/>
  <c r="J470" i="1"/>
  <c r="J469" i="1"/>
  <c r="J467" i="1"/>
  <c r="J466" i="1"/>
  <c r="J464" i="1"/>
  <c r="J463" i="1"/>
  <c r="J461" i="1"/>
  <c r="J460" i="1"/>
  <c r="J458" i="1"/>
  <c r="J457" i="1"/>
  <c r="J455" i="1"/>
  <c r="J454" i="1"/>
  <c r="J452" i="1"/>
  <c r="J451" i="1"/>
  <c r="J449" i="1"/>
  <c r="J448" i="1"/>
  <c r="J446" i="1"/>
  <c r="J445" i="1"/>
  <c r="J443" i="1"/>
  <c r="J442" i="1"/>
  <c r="J440" i="1"/>
  <c r="J439" i="1"/>
  <c r="J437" i="1"/>
  <c r="J436" i="1"/>
  <c r="J434" i="1"/>
  <c r="J433" i="1"/>
  <c r="J431" i="1"/>
  <c r="J430" i="1"/>
  <c r="J428" i="1"/>
  <c r="J427" i="1"/>
  <c r="J425" i="1"/>
  <c r="J424" i="1"/>
  <c r="J422" i="1"/>
  <c r="J421" i="1"/>
  <c r="J419" i="1"/>
  <c r="J418" i="1"/>
  <c r="J416" i="1"/>
  <c r="J415" i="1"/>
  <c r="J413" i="1"/>
  <c r="J412" i="1"/>
  <c r="J410" i="1"/>
  <c r="J409" i="1"/>
  <c r="J407" i="1"/>
  <c r="J406" i="1"/>
  <c r="J404" i="1"/>
  <c r="J403" i="1"/>
  <c r="J401" i="1"/>
  <c r="J400" i="1"/>
  <c r="J398" i="1"/>
  <c r="J397" i="1"/>
  <c r="J395" i="1"/>
  <c r="J394" i="1"/>
  <c r="J392" i="1"/>
  <c r="J391" i="1"/>
  <c r="J389" i="1"/>
  <c r="J388" i="1"/>
  <c r="J386" i="1"/>
  <c r="J385" i="1"/>
  <c r="J383" i="1"/>
  <c r="J382" i="1"/>
  <c r="J380" i="1"/>
  <c r="J379" i="1"/>
  <c r="J377" i="1"/>
  <c r="J376" i="1"/>
  <c r="J374" i="1"/>
  <c r="J373" i="1"/>
  <c r="J371" i="1"/>
  <c r="J370" i="1"/>
  <c r="J368" i="1"/>
  <c r="J367" i="1"/>
  <c r="J365" i="1"/>
  <c r="J364" i="1"/>
  <c r="J362" i="1"/>
  <c r="J361" i="1"/>
  <c r="J359" i="1"/>
  <c r="J358" i="1"/>
  <c r="J356" i="1"/>
  <c r="J355" i="1"/>
  <c r="J353" i="1"/>
  <c r="J352" i="1"/>
  <c r="J350" i="1"/>
  <c r="J349" i="1"/>
  <c r="J347" i="1"/>
  <c r="J346" i="1"/>
  <c r="J344" i="1"/>
  <c r="J343" i="1"/>
  <c r="J341" i="1"/>
  <c r="J340" i="1"/>
  <c r="J338" i="1"/>
  <c r="J337" i="1"/>
  <c r="J335" i="1"/>
  <c r="J334" i="1"/>
  <c r="J332" i="1"/>
  <c r="J331" i="1"/>
  <c r="J329" i="1"/>
  <c r="J328" i="1"/>
  <c r="J326" i="1"/>
  <c r="J325" i="1"/>
  <c r="J323" i="1"/>
  <c r="J322" i="1"/>
  <c r="J320" i="1"/>
  <c r="J319" i="1"/>
  <c r="J317" i="1"/>
  <c r="J316" i="1"/>
  <c r="J314" i="1"/>
  <c r="J313" i="1"/>
  <c r="J311" i="1"/>
  <c r="J310" i="1"/>
  <c r="J308" i="1"/>
  <c r="J307" i="1"/>
  <c r="J305" i="1"/>
  <c r="J304" i="1"/>
  <c r="J302" i="1"/>
  <c r="J301" i="1"/>
  <c r="J299" i="1"/>
  <c r="J298" i="1"/>
  <c r="J296" i="1"/>
  <c r="J295" i="1"/>
  <c r="J293" i="1"/>
  <c r="J292" i="1"/>
  <c r="J290" i="1"/>
  <c r="J289" i="1"/>
  <c r="J287" i="1"/>
  <c r="J286" i="1"/>
  <c r="J284" i="1"/>
  <c r="J283" i="1"/>
  <c r="J281" i="1"/>
  <c r="J280" i="1"/>
  <c r="J278" i="1"/>
  <c r="J277" i="1"/>
  <c r="J275" i="1"/>
  <c r="J274" i="1"/>
  <c r="J272" i="1"/>
  <c r="J271" i="1"/>
  <c r="J269" i="1"/>
  <c r="J268" i="1"/>
  <c r="J266" i="1"/>
  <c r="J265" i="1"/>
  <c r="J263" i="1"/>
  <c r="J262" i="1"/>
  <c r="J260" i="1"/>
  <c r="J259" i="1"/>
  <c r="J257" i="1"/>
  <c r="J256" i="1"/>
  <c r="J254" i="1"/>
  <c r="J253" i="1"/>
  <c r="J251" i="1"/>
  <c r="J250" i="1"/>
  <c r="J248" i="1"/>
  <c r="J247" i="1"/>
  <c r="J245" i="1"/>
  <c r="J244" i="1"/>
  <c r="J242" i="1"/>
  <c r="J241" i="1"/>
  <c r="J239" i="1"/>
  <c r="J238" i="1"/>
  <c r="J236" i="1"/>
  <c r="J235" i="1"/>
  <c r="J233" i="1"/>
  <c r="J232" i="1"/>
  <c r="J230" i="1"/>
  <c r="J229" i="1"/>
  <c r="J227" i="1"/>
  <c r="J226" i="1"/>
  <c r="J224" i="1"/>
  <c r="J223" i="1"/>
  <c r="J221" i="1"/>
  <c r="J220" i="1"/>
  <c r="J218" i="1"/>
  <c r="J217" i="1"/>
  <c r="J215" i="1"/>
  <c r="J214" i="1"/>
  <c r="J212" i="1"/>
  <c r="J211" i="1"/>
  <c r="J209" i="1"/>
  <c r="J208" i="1"/>
  <c r="J206" i="1"/>
  <c r="J205" i="1"/>
  <c r="J203" i="1"/>
  <c r="J202" i="1"/>
  <c r="J200" i="1"/>
  <c r="J199" i="1"/>
  <c r="J197" i="1"/>
  <c r="J196" i="1"/>
  <c r="J194" i="1"/>
  <c r="J193" i="1"/>
  <c r="J191" i="1"/>
  <c r="J190" i="1"/>
  <c r="J188" i="1"/>
  <c r="J187" i="1"/>
  <c r="J185" i="1"/>
  <c r="J184" i="1"/>
  <c r="J182" i="1"/>
  <c r="J181" i="1"/>
  <c r="J179" i="1"/>
  <c r="J178" i="1"/>
  <c r="J176" i="1"/>
  <c r="J175" i="1"/>
  <c r="J173" i="1"/>
  <c r="J172" i="1"/>
  <c r="J170" i="1"/>
  <c r="J169" i="1"/>
  <c r="J167" i="1"/>
  <c r="J166" i="1"/>
  <c r="J164" i="1"/>
  <c r="J163" i="1"/>
  <c r="J161" i="1"/>
  <c r="J160" i="1"/>
  <c r="J158" i="1"/>
  <c r="J157" i="1"/>
  <c r="J155" i="1"/>
  <c r="J154" i="1"/>
  <c r="J152" i="1"/>
  <c r="J149" i="1"/>
  <c r="J148" i="1"/>
  <c r="J146" i="1"/>
  <c r="J145" i="1"/>
  <c r="J142" i="1"/>
  <c r="J141" i="1"/>
  <c r="J139" i="1"/>
  <c r="J138" i="1"/>
  <c r="J136" i="1"/>
  <c r="J135" i="1"/>
  <c r="J133" i="1"/>
  <c r="J132" i="1"/>
  <c r="J130" i="1"/>
  <c r="J129" i="1"/>
  <c r="J127" i="1"/>
  <c r="J126" i="1"/>
  <c r="J124" i="1"/>
  <c r="J123" i="1"/>
  <c r="J121" i="1"/>
  <c r="J120" i="1"/>
  <c r="J118" i="1"/>
  <c r="J117" i="1"/>
  <c r="J115" i="1"/>
  <c r="J114" i="1"/>
  <c r="J112" i="1"/>
  <c r="J111" i="1"/>
  <c r="J109" i="1"/>
  <c r="J108" i="1"/>
  <c r="J106" i="1"/>
  <c r="J105" i="1"/>
  <c r="J103" i="1"/>
  <c r="J102" i="1"/>
  <c r="J100" i="1"/>
  <c r="J99" i="1"/>
  <c r="J97" i="1"/>
  <c r="J96" i="1"/>
  <c r="J94" i="1"/>
  <c r="J93" i="1"/>
  <c r="J91" i="1"/>
  <c r="J90" i="1"/>
  <c r="J88" i="1"/>
  <c r="J87" i="1"/>
  <c r="J85" i="1"/>
  <c r="J84" i="1"/>
  <c r="J82" i="1"/>
  <c r="J81" i="1"/>
  <c r="J79" i="1"/>
  <c r="J78" i="1"/>
  <c r="J76" i="1"/>
  <c r="J75" i="1"/>
  <c r="J73" i="1"/>
  <c r="J72" i="1"/>
  <c r="J70" i="1"/>
  <c r="J69" i="1"/>
  <c r="J67" i="1"/>
  <c r="J66" i="1"/>
  <c r="J64" i="1"/>
  <c r="J63" i="1"/>
  <c r="J61" i="1"/>
  <c r="J60" i="1"/>
  <c r="J58" i="1"/>
  <c r="J57" i="1"/>
  <c r="J55" i="1"/>
  <c r="J54" i="1"/>
  <c r="J52" i="1"/>
  <c r="J51" i="1"/>
  <c r="J49" i="1"/>
  <c r="J48" i="1"/>
  <c r="J46" i="1"/>
  <c r="J45" i="1"/>
  <c r="J43" i="1"/>
  <c r="J42" i="1"/>
  <c r="J40" i="1"/>
  <c r="J39" i="1"/>
  <c r="J37" i="1"/>
  <c r="J36" i="1"/>
  <c r="J34" i="1"/>
  <c r="J33" i="1"/>
  <c r="J31" i="1"/>
  <c r="J30" i="1"/>
  <c r="J28" i="1"/>
  <c r="J27" i="1"/>
  <c r="J25" i="1"/>
  <c r="J24" i="1"/>
  <c r="J19" i="1"/>
  <c r="J18" i="1"/>
  <c r="J16" i="1"/>
  <c r="J15" i="1"/>
  <c r="J13" i="1"/>
  <c r="J12" i="1"/>
  <c r="J10" i="1"/>
  <c r="J9" i="1"/>
  <c r="J7" i="1"/>
  <c r="J6" i="1"/>
  <c r="J22" i="1"/>
  <c r="J4" i="1"/>
  <c r="F69" i="1"/>
  <c r="E525" i="1"/>
  <c r="E522" i="1"/>
  <c r="E519" i="1"/>
  <c r="E516" i="1"/>
  <c r="E513" i="1"/>
  <c r="E510" i="1"/>
  <c r="E507" i="1"/>
  <c r="E504" i="1"/>
  <c r="E501" i="1"/>
  <c r="E498" i="1"/>
  <c r="E495" i="1"/>
  <c r="E492" i="1"/>
  <c r="E489" i="1"/>
  <c r="E486" i="1"/>
  <c r="E483" i="1"/>
  <c r="E480" i="1"/>
  <c r="E477" i="1"/>
  <c r="E474" i="1"/>
  <c r="E471" i="1"/>
  <c r="E468" i="1"/>
  <c r="E465" i="1"/>
  <c r="E462" i="1"/>
  <c r="E459" i="1"/>
  <c r="E456" i="1"/>
  <c r="E453" i="1"/>
  <c r="E450" i="1"/>
  <c r="E447" i="1"/>
  <c r="E444" i="1"/>
  <c r="E441" i="1"/>
  <c r="E438" i="1"/>
  <c r="E435" i="1"/>
  <c r="E432" i="1"/>
  <c r="E429" i="1"/>
  <c r="E426" i="1"/>
  <c r="E423" i="1"/>
  <c r="E420" i="1"/>
  <c r="E417" i="1"/>
  <c r="E414" i="1"/>
  <c r="E411" i="1"/>
  <c r="E408" i="1"/>
  <c r="E405" i="1"/>
  <c r="E402" i="1"/>
  <c r="E399" i="1"/>
  <c r="E396" i="1"/>
  <c r="E393" i="1"/>
  <c r="E390" i="1"/>
  <c r="E387" i="1"/>
  <c r="E384" i="1"/>
  <c r="E381" i="1"/>
  <c r="E378" i="1"/>
  <c r="E375" i="1"/>
  <c r="E372" i="1"/>
  <c r="E369" i="1"/>
  <c r="E366" i="1"/>
  <c r="E363" i="1"/>
  <c r="E360" i="1"/>
  <c r="E357" i="1"/>
  <c r="E354" i="1"/>
  <c r="E351" i="1"/>
  <c r="E348" i="1"/>
  <c r="E345" i="1"/>
  <c r="E342" i="1"/>
  <c r="E339" i="1"/>
  <c r="E336" i="1"/>
  <c r="E333" i="1"/>
  <c r="E330" i="1"/>
  <c r="E327" i="1"/>
  <c r="E324" i="1"/>
  <c r="E321" i="1"/>
  <c r="E318" i="1"/>
  <c r="E315" i="1"/>
  <c r="E312" i="1"/>
  <c r="E309" i="1"/>
  <c r="E306" i="1"/>
  <c r="E303" i="1"/>
  <c r="E300" i="1"/>
  <c r="E297" i="1"/>
  <c r="E294" i="1"/>
  <c r="E291" i="1"/>
  <c r="E288" i="1"/>
  <c r="E285" i="1"/>
  <c r="E282" i="1"/>
  <c r="E279" i="1"/>
  <c r="E276" i="1"/>
  <c r="E273" i="1"/>
  <c r="E270" i="1"/>
  <c r="E267" i="1"/>
  <c r="E264" i="1"/>
  <c r="E261" i="1"/>
  <c r="E258" i="1"/>
  <c r="E255" i="1"/>
  <c r="E252" i="1"/>
  <c r="E249" i="1"/>
  <c r="E246" i="1"/>
  <c r="E243" i="1"/>
  <c r="E240" i="1"/>
  <c r="E237" i="1"/>
  <c r="E234" i="1"/>
  <c r="E231" i="1"/>
  <c r="E228" i="1"/>
  <c r="E225" i="1"/>
  <c r="E222" i="1"/>
  <c r="E219" i="1"/>
  <c r="E216" i="1"/>
  <c r="E213" i="1"/>
  <c r="E210" i="1"/>
  <c r="E207" i="1"/>
  <c r="E204" i="1"/>
  <c r="E201" i="1"/>
  <c r="E198" i="1"/>
  <c r="E195" i="1"/>
  <c r="E192" i="1"/>
  <c r="E189" i="1"/>
  <c r="E186" i="1"/>
  <c r="E183" i="1"/>
  <c r="E180" i="1"/>
  <c r="E177" i="1"/>
  <c r="E174" i="1"/>
  <c r="E171" i="1"/>
  <c r="E168" i="1"/>
  <c r="E165" i="1"/>
  <c r="E162" i="1"/>
  <c r="E159" i="1"/>
  <c r="E156" i="1"/>
  <c r="E153" i="1"/>
  <c r="E150" i="1"/>
  <c r="E147" i="1"/>
  <c r="E143" i="1"/>
  <c r="E140" i="1"/>
  <c r="E137" i="1"/>
  <c r="E134" i="1"/>
  <c r="E131" i="1"/>
  <c r="E128" i="1"/>
  <c r="E125" i="1"/>
  <c r="E122" i="1"/>
  <c r="E119" i="1"/>
  <c r="E116" i="1"/>
  <c r="E113" i="1"/>
  <c r="E110" i="1"/>
  <c r="E107" i="1"/>
  <c r="E104" i="1"/>
  <c r="E101" i="1"/>
  <c r="E98" i="1"/>
  <c r="E95" i="1"/>
  <c r="E92" i="1"/>
  <c r="E89" i="1"/>
  <c r="E86" i="1"/>
  <c r="E83" i="1"/>
  <c r="E80" i="1"/>
  <c r="E77" i="1"/>
  <c r="E74" i="1"/>
  <c r="E71" i="1"/>
  <c r="E68" i="1"/>
  <c r="E65" i="1"/>
  <c r="E62" i="1"/>
  <c r="E59" i="1"/>
  <c r="E56" i="1"/>
  <c r="E53" i="1"/>
  <c r="E50" i="1"/>
  <c r="E47" i="1"/>
  <c r="E44" i="1"/>
  <c r="E41" i="1"/>
  <c r="E38" i="1"/>
  <c r="E35" i="1"/>
  <c r="E32" i="1"/>
  <c r="E29" i="1"/>
  <c r="E26" i="1"/>
  <c r="E23" i="1"/>
  <c r="E20" i="1"/>
  <c r="E17" i="1"/>
  <c r="E14" i="1"/>
  <c r="E11" i="1"/>
  <c r="E8" i="1"/>
  <c r="E5" i="1"/>
  <c r="E2" i="1"/>
  <c r="A525" i="1"/>
  <c r="A522" i="1"/>
  <c r="A519" i="1"/>
  <c r="A516" i="1"/>
  <c r="A513" i="1"/>
  <c r="A510" i="1"/>
  <c r="A507" i="1"/>
  <c r="A504" i="1"/>
  <c r="A501" i="1"/>
  <c r="A498" i="1"/>
  <c r="A495" i="1"/>
  <c r="A492" i="1"/>
  <c r="A489" i="1"/>
  <c r="A486" i="1"/>
  <c r="A483" i="1"/>
  <c r="A480" i="1"/>
  <c r="A477" i="1"/>
  <c r="A474" i="1"/>
  <c r="A471" i="1"/>
  <c r="A468" i="1"/>
  <c r="A465" i="1"/>
  <c r="A462" i="1"/>
  <c r="A459" i="1"/>
  <c r="A456" i="1"/>
  <c r="A453" i="1"/>
  <c r="A450" i="1"/>
  <c r="A447" i="1"/>
  <c r="A444" i="1"/>
  <c r="A441" i="1"/>
  <c r="A438" i="1"/>
  <c r="A435" i="1"/>
  <c r="A432" i="1"/>
  <c r="A429" i="1"/>
  <c r="A426" i="1"/>
  <c r="A423" i="1"/>
  <c r="A420" i="1"/>
  <c r="A417" i="1"/>
  <c r="A414" i="1"/>
  <c r="A411" i="1"/>
  <c r="A408" i="1"/>
  <c r="A405" i="1"/>
  <c r="A402" i="1"/>
  <c r="A399" i="1"/>
  <c r="A396" i="1"/>
  <c r="A393" i="1"/>
  <c r="A390" i="1"/>
  <c r="A387" i="1"/>
  <c r="A384" i="1"/>
  <c r="A381" i="1"/>
  <c r="A378" i="1"/>
  <c r="A375" i="1"/>
  <c r="A372" i="1"/>
  <c r="A369" i="1"/>
  <c r="A366" i="1"/>
  <c r="A363" i="1"/>
  <c r="A360" i="1"/>
  <c r="A357" i="1"/>
  <c r="A354" i="1"/>
  <c r="A351" i="1"/>
  <c r="A348" i="1"/>
  <c r="A345" i="1"/>
  <c r="A342" i="1"/>
  <c r="A339" i="1"/>
  <c r="A336" i="1"/>
  <c r="A333" i="1"/>
  <c r="A330" i="1"/>
  <c r="A327" i="1"/>
  <c r="A324" i="1"/>
  <c r="A321" i="1"/>
  <c r="A318" i="1"/>
  <c r="A315" i="1"/>
  <c r="A312" i="1"/>
  <c r="A309" i="1"/>
  <c r="A306" i="1"/>
  <c r="A303" i="1"/>
  <c r="A300" i="1"/>
  <c r="A297" i="1"/>
  <c r="A294" i="1"/>
  <c r="A291" i="1"/>
  <c r="A288" i="1"/>
  <c r="A285" i="1"/>
  <c r="A282" i="1"/>
  <c r="A279" i="1"/>
  <c r="A276" i="1"/>
  <c r="A273" i="1"/>
  <c r="A270" i="1"/>
  <c r="A267" i="1"/>
  <c r="A264" i="1"/>
  <c r="A261" i="1"/>
  <c r="A258" i="1"/>
  <c r="A255" i="1"/>
  <c r="A252" i="1"/>
  <c r="A249" i="1"/>
  <c r="A246" i="1"/>
  <c r="A243" i="1"/>
  <c r="A240" i="1"/>
  <c r="A237" i="1"/>
  <c r="A234" i="1"/>
  <c r="A231" i="1"/>
  <c r="A228" i="1"/>
  <c r="A225" i="1"/>
  <c r="A222" i="1"/>
  <c r="A219" i="1"/>
  <c r="A216" i="1"/>
  <c r="A213" i="1"/>
  <c r="A210" i="1"/>
  <c r="A207" i="1"/>
  <c r="A204" i="1"/>
  <c r="A201" i="1"/>
  <c r="A198" i="1"/>
  <c r="A195" i="1"/>
  <c r="A192" i="1"/>
  <c r="A189" i="1"/>
  <c r="A186" i="1"/>
  <c r="A183" i="1"/>
  <c r="A180" i="1"/>
  <c r="A177" i="1"/>
  <c r="A174" i="1"/>
  <c r="A171" i="1"/>
  <c r="A168" i="1"/>
  <c r="A165" i="1"/>
  <c r="A162" i="1"/>
  <c r="A159" i="1"/>
  <c r="A156" i="1"/>
  <c r="A153" i="1"/>
  <c r="A150" i="1"/>
  <c r="A147" i="1"/>
  <c r="A143" i="1"/>
  <c r="A140" i="1"/>
  <c r="A137" i="1"/>
  <c r="A134" i="1"/>
  <c r="A131" i="1"/>
  <c r="A128" i="1"/>
  <c r="A125" i="1"/>
  <c r="A122" i="1"/>
  <c r="A119" i="1"/>
  <c r="A116" i="1"/>
  <c r="A113" i="1"/>
  <c r="A110" i="1"/>
  <c r="A107" i="1"/>
  <c r="A104" i="1"/>
  <c r="A101" i="1"/>
  <c r="A98" i="1"/>
  <c r="A95" i="1"/>
  <c r="A92" i="1"/>
  <c r="A89" i="1"/>
  <c r="A86" i="1"/>
  <c r="A83" i="1"/>
  <c r="A80" i="1"/>
  <c r="A77" i="1"/>
  <c r="A74" i="1"/>
  <c r="A71" i="1"/>
  <c r="A68" i="1"/>
  <c r="A65" i="1"/>
  <c r="A62" i="1"/>
  <c r="A59" i="1"/>
  <c r="A56" i="1"/>
  <c r="A53" i="1"/>
  <c r="A50" i="1"/>
  <c r="A47" i="1"/>
  <c r="A44" i="1"/>
  <c r="A41" i="1"/>
  <c r="A38" i="1"/>
  <c r="A35" i="1"/>
  <c r="A32" i="1"/>
  <c r="A29" i="1"/>
  <c r="A26" i="1"/>
  <c r="A23" i="1"/>
  <c r="A20" i="1"/>
  <c r="A17" i="1"/>
  <c r="A14" i="1"/>
  <c r="A11" i="1"/>
  <c r="A8" i="1"/>
  <c r="A5" i="1"/>
  <c r="A2" i="1"/>
  <c r="C4" i="1"/>
  <c r="C3" i="1"/>
  <c r="B3" i="1"/>
  <c r="B4" i="1"/>
  <c r="B409" i="1"/>
  <c r="D3" i="4"/>
  <c r="U3" i="4" s="1"/>
  <c r="C3" i="4"/>
  <c r="E5" i="4" l="1"/>
  <c r="M5" i="4"/>
  <c r="I5" i="4"/>
  <c r="J5" i="4"/>
  <c r="K5" i="4"/>
  <c r="L5" i="4"/>
  <c r="H5" i="4"/>
  <c r="F5" i="4"/>
  <c r="G5" i="4"/>
  <c r="M4" i="4"/>
  <c r="L4" i="4"/>
  <c r="J4" i="4"/>
  <c r="K4" i="4"/>
  <c r="I4" i="4"/>
  <c r="H4" i="4"/>
  <c r="E4" i="4"/>
  <c r="G4" i="4"/>
  <c r="F4" i="4"/>
  <c r="F3" i="4"/>
  <c r="M3" i="4"/>
  <c r="G3" i="4"/>
  <c r="H3" i="4"/>
  <c r="I3" i="4"/>
  <c r="J3" i="4"/>
  <c r="K3" i="4"/>
  <c r="L3" i="4"/>
  <c r="E3" i="4"/>
  <c r="B3" i="4"/>
  <c r="B412" i="1"/>
  <c r="B256" i="1"/>
  <c r="N5" i="4" l="1"/>
  <c r="N4" i="4"/>
  <c r="N3" i="4"/>
  <c r="C235" i="1"/>
  <c r="C236" i="1" s="1"/>
  <c r="B202" i="1"/>
  <c r="B144" i="1"/>
  <c r="B527" i="1"/>
  <c r="F526" i="1"/>
  <c r="F527" i="1" s="1"/>
  <c r="C526" i="1"/>
  <c r="C527" i="1" s="1"/>
  <c r="B526" i="1"/>
  <c r="B524" i="1"/>
  <c r="F523" i="1"/>
  <c r="F524" i="1" s="1"/>
  <c r="C523" i="1"/>
  <c r="C524" i="1" s="1"/>
  <c r="B523" i="1"/>
  <c r="B521" i="1"/>
  <c r="F520" i="1"/>
  <c r="F521" i="1" s="1"/>
  <c r="C520" i="1"/>
  <c r="C521" i="1" s="1"/>
  <c r="B520" i="1"/>
  <c r="B518" i="1"/>
  <c r="F517" i="1"/>
  <c r="F518" i="1" s="1"/>
  <c r="C517" i="1"/>
  <c r="C518" i="1" s="1"/>
  <c r="B517" i="1"/>
  <c r="B515" i="1"/>
  <c r="F514" i="1"/>
  <c r="F515" i="1" s="1"/>
  <c r="C514" i="1"/>
  <c r="C515" i="1" s="1"/>
  <c r="B514" i="1"/>
  <c r="B512" i="1"/>
  <c r="F511" i="1"/>
  <c r="F512" i="1" s="1"/>
  <c r="C511" i="1"/>
  <c r="C512" i="1" s="1"/>
  <c r="B511" i="1"/>
  <c r="B509" i="1"/>
  <c r="F508" i="1"/>
  <c r="F509" i="1" s="1"/>
  <c r="C508" i="1"/>
  <c r="C509" i="1" s="1"/>
  <c r="B508" i="1"/>
  <c r="B506" i="1"/>
  <c r="F505" i="1"/>
  <c r="F506" i="1" s="1"/>
  <c r="C505" i="1"/>
  <c r="C506" i="1" s="1"/>
  <c r="B505" i="1"/>
  <c r="B503" i="1"/>
  <c r="F502" i="1"/>
  <c r="F503" i="1" s="1"/>
  <c r="C502" i="1"/>
  <c r="C503" i="1" s="1"/>
  <c r="B502" i="1"/>
  <c r="B500" i="1"/>
  <c r="F499" i="1"/>
  <c r="F500" i="1" s="1"/>
  <c r="C499" i="1"/>
  <c r="C500" i="1" s="1"/>
  <c r="B499" i="1"/>
  <c r="B497" i="1"/>
  <c r="F496" i="1"/>
  <c r="F497" i="1" s="1"/>
  <c r="C496" i="1"/>
  <c r="C497" i="1" s="1"/>
  <c r="B496" i="1"/>
  <c r="B494" i="1"/>
  <c r="F493" i="1"/>
  <c r="F494" i="1" s="1"/>
  <c r="C493" i="1"/>
  <c r="C494" i="1" s="1"/>
  <c r="B493" i="1"/>
  <c r="B491" i="1"/>
  <c r="F490" i="1"/>
  <c r="F491" i="1" s="1"/>
  <c r="C490" i="1"/>
  <c r="C491" i="1" s="1"/>
  <c r="B490" i="1"/>
  <c r="B488" i="1"/>
  <c r="F487" i="1"/>
  <c r="F488" i="1" s="1"/>
  <c r="C487" i="1"/>
  <c r="C488" i="1" s="1"/>
  <c r="B487" i="1"/>
  <c r="B485" i="1"/>
  <c r="F484" i="1"/>
  <c r="F485" i="1" s="1"/>
  <c r="C484" i="1"/>
  <c r="C485" i="1" s="1"/>
  <c r="B484" i="1"/>
  <c r="B482" i="1"/>
  <c r="F481" i="1"/>
  <c r="F482" i="1" s="1"/>
  <c r="C481" i="1"/>
  <c r="C482" i="1" s="1"/>
  <c r="B481" i="1"/>
  <c r="B479" i="1"/>
  <c r="F478" i="1"/>
  <c r="F479" i="1" s="1"/>
  <c r="C478" i="1"/>
  <c r="C479" i="1" s="1"/>
  <c r="B478" i="1"/>
  <c r="B476" i="1"/>
  <c r="F475" i="1"/>
  <c r="F476" i="1" s="1"/>
  <c r="C475" i="1"/>
  <c r="C476" i="1" s="1"/>
  <c r="B475" i="1"/>
  <c r="B473" i="1"/>
  <c r="F472" i="1"/>
  <c r="F473" i="1" s="1"/>
  <c r="C472" i="1"/>
  <c r="C473" i="1" s="1"/>
  <c r="B472" i="1"/>
  <c r="B470" i="1"/>
  <c r="F469" i="1"/>
  <c r="F470" i="1" s="1"/>
  <c r="C469" i="1"/>
  <c r="C470" i="1" s="1"/>
  <c r="B469" i="1"/>
  <c r="B467" i="1"/>
  <c r="F466" i="1"/>
  <c r="F467" i="1" s="1"/>
  <c r="C466" i="1"/>
  <c r="C467" i="1" s="1"/>
  <c r="B466" i="1"/>
  <c r="B464" i="1"/>
  <c r="F463" i="1"/>
  <c r="F464" i="1" s="1"/>
  <c r="C463" i="1"/>
  <c r="C464" i="1" s="1"/>
  <c r="B463" i="1"/>
  <c r="B461" i="1"/>
  <c r="F460" i="1"/>
  <c r="F461" i="1" s="1"/>
  <c r="C460" i="1"/>
  <c r="C461" i="1" s="1"/>
  <c r="B460" i="1"/>
  <c r="B458" i="1"/>
  <c r="F457" i="1"/>
  <c r="F458" i="1" s="1"/>
  <c r="C457" i="1"/>
  <c r="C458" i="1" s="1"/>
  <c r="B457" i="1"/>
  <c r="B455" i="1"/>
  <c r="F454" i="1"/>
  <c r="F455" i="1" s="1"/>
  <c r="C454" i="1"/>
  <c r="C455" i="1" s="1"/>
  <c r="B454" i="1"/>
  <c r="B452" i="1"/>
  <c r="F451" i="1"/>
  <c r="F452" i="1" s="1"/>
  <c r="C451" i="1"/>
  <c r="C452" i="1" s="1"/>
  <c r="B451" i="1"/>
  <c r="B449" i="1"/>
  <c r="F448" i="1"/>
  <c r="F449" i="1" s="1"/>
  <c r="C448" i="1"/>
  <c r="C449" i="1" s="1"/>
  <c r="B448" i="1"/>
  <c r="B446" i="1"/>
  <c r="F445" i="1"/>
  <c r="F446" i="1" s="1"/>
  <c r="C445" i="1"/>
  <c r="C446" i="1" s="1"/>
  <c r="B445" i="1"/>
  <c r="B443" i="1"/>
  <c r="F442" i="1"/>
  <c r="F443" i="1" s="1"/>
  <c r="C442" i="1"/>
  <c r="C443" i="1" s="1"/>
  <c r="B442" i="1"/>
  <c r="B440" i="1"/>
  <c r="F439" i="1"/>
  <c r="F440" i="1" s="1"/>
  <c r="C439" i="1"/>
  <c r="B439" i="1"/>
  <c r="B437" i="1"/>
  <c r="F436" i="1"/>
  <c r="F437" i="1" s="1"/>
  <c r="C436" i="1"/>
  <c r="B436" i="1"/>
  <c r="B434" i="1"/>
  <c r="F433" i="1"/>
  <c r="F434" i="1" s="1"/>
  <c r="C433" i="1"/>
  <c r="C434" i="1" s="1"/>
  <c r="B433" i="1"/>
  <c r="B431" i="1"/>
  <c r="F430" i="1"/>
  <c r="F431" i="1" s="1"/>
  <c r="C430" i="1"/>
  <c r="C431" i="1" s="1"/>
  <c r="B430" i="1"/>
  <c r="B428" i="1"/>
  <c r="F427" i="1"/>
  <c r="F428" i="1" s="1"/>
  <c r="C427" i="1"/>
  <c r="C428" i="1" s="1"/>
  <c r="B427" i="1"/>
  <c r="B425" i="1"/>
  <c r="F424" i="1"/>
  <c r="F425" i="1" s="1"/>
  <c r="C424" i="1"/>
  <c r="C425" i="1" s="1"/>
  <c r="B424" i="1"/>
  <c r="B422" i="1"/>
  <c r="F421" i="1"/>
  <c r="F422" i="1" s="1"/>
  <c r="C421" i="1"/>
  <c r="C422" i="1" s="1"/>
  <c r="B421" i="1"/>
  <c r="B419" i="1"/>
  <c r="F418" i="1"/>
  <c r="F419" i="1" s="1"/>
  <c r="C418" i="1"/>
  <c r="C419" i="1" s="1"/>
  <c r="B418" i="1"/>
  <c r="B416" i="1"/>
  <c r="F415" i="1"/>
  <c r="F416" i="1" s="1"/>
  <c r="C415" i="1"/>
  <c r="C416" i="1" s="1"/>
  <c r="B415" i="1"/>
  <c r="B413" i="1"/>
  <c r="F412" i="1"/>
  <c r="F413" i="1" s="1"/>
  <c r="C412" i="1"/>
  <c r="C413" i="1" s="1"/>
  <c r="B410" i="1"/>
  <c r="F409" i="1"/>
  <c r="F410" i="1" s="1"/>
  <c r="C409" i="1"/>
  <c r="C410" i="1" s="1"/>
  <c r="B407" i="1"/>
  <c r="F406" i="1"/>
  <c r="F407" i="1" s="1"/>
  <c r="C406" i="1"/>
  <c r="C407" i="1" s="1"/>
  <c r="B406" i="1"/>
  <c r="B404" i="1"/>
  <c r="F403" i="1"/>
  <c r="F404" i="1" s="1"/>
  <c r="C403" i="1"/>
  <c r="C404" i="1" s="1"/>
  <c r="B403" i="1"/>
  <c r="B401" i="1"/>
  <c r="F400" i="1"/>
  <c r="F401" i="1" s="1"/>
  <c r="C400" i="1"/>
  <c r="C401" i="1" s="1"/>
  <c r="B400" i="1"/>
  <c r="B398" i="1"/>
  <c r="F397" i="1"/>
  <c r="F398" i="1" s="1"/>
  <c r="C397" i="1"/>
  <c r="C398" i="1" s="1"/>
  <c r="B397" i="1"/>
  <c r="B395" i="1"/>
  <c r="F394" i="1"/>
  <c r="F395" i="1" s="1"/>
  <c r="C394" i="1"/>
  <c r="C395" i="1" s="1"/>
  <c r="B394" i="1"/>
  <c r="B392" i="1"/>
  <c r="F391" i="1"/>
  <c r="F392" i="1" s="1"/>
  <c r="C391" i="1"/>
  <c r="C392" i="1" s="1"/>
  <c r="B391" i="1"/>
  <c r="B389" i="1"/>
  <c r="F388" i="1"/>
  <c r="F389" i="1" s="1"/>
  <c r="C388" i="1"/>
  <c r="C389" i="1" s="1"/>
  <c r="B388" i="1"/>
  <c r="B386" i="1"/>
  <c r="F385" i="1"/>
  <c r="F386" i="1" s="1"/>
  <c r="C385" i="1"/>
  <c r="C386" i="1" s="1"/>
  <c r="B385" i="1"/>
  <c r="B383" i="1"/>
  <c r="F382" i="1"/>
  <c r="F383" i="1" s="1"/>
  <c r="C382" i="1"/>
  <c r="C383" i="1" s="1"/>
  <c r="B382" i="1"/>
  <c r="B380" i="1"/>
  <c r="F379" i="1"/>
  <c r="F380" i="1" s="1"/>
  <c r="C379" i="1"/>
  <c r="C380" i="1" s="1"/>
  <c r="B379" i="1"/>
  <c r="B377" i="1"/>
  <c r="F376" i="1"/>
  <c r="F377" i="1" s="1"/>
  <c r="C376" i="1"/>
  <c r="C377" i="1" s="1"/>
  <c r="B376" i="1"/>
  <c r="B374" i="1"/>
  <c r="F373" i="1"/>
  <c r="F374" i="1" s="1"/>
  <c r="C373" i="1"/>
  <c r="C374" i="1" s="1"/>
  <c r="B373" i="1"/>
  <c r="B371" i="1"/>
  <c r="F370" i="1"/>
  <c r="F371" i="1" s="1"/>
  <c r="C370" i="1"/>
  <c r="C371" i="1" s="1"/>
  <c r="B370" i="1"/>
  <c r="B368" i="1"/>
  <c r="F367" i="1"/>
  <c r="F368" i="1" s="1"/>
  <c r="C367" i="1"/>
  <c r="C368" i="1" s="1"/>
  <c r="B367" i="1"/>
  <c r="B365" i="1"/>
  <c r="F364" i="1"/>
  <c r="F365" i="1" s="1"/>
  <c r="C364" i="1"/>
  <c r="C365" i="1" s="1"/>
  <c r="B364" i="1"/>
  <c r="B362" i="1"/>
  <c r="F361" i="1"/>
  <c r="F362" i="1" s="1"/>
  <c r="C361" i="1"/>
  <c r="C362" i="1" s="1"/>
  <c r="B361" i="1"/>
  <c r="B359" i="1"/>
  <c r="F358" i="1"/>
  <c r="F359" i="1" s="1"/>
  <c r="C358" i="1"/>
  <c r="C359" i="1" s="1"/>
  <c r="B358" i="1"/>
  <c r="B356" i="1"/>
  <c r="F355" i="1"/>
  <c r="F356" i="1" s="1"/>
  <c r="C355" i="1"/>
  <c r="C356" i="1" s="1"/>
  <c r="B355" i="1"/>
  <c r="B353" i="1"/>
  <c r="F352" i="1"/>
  <c r="F353" i="1" s="1"/>
  <c r="C352" i="1"/>
  <c r="C353" i="1" s="1"/>
  <c r="B352" i="1"/>
  <c r="B350" i="1"/>
  <c r="F349" i="1"/>
  <c r="F350" i="1" s="1"/>
  <c r="C349" i="1"/>
  <c r="C350" i="1" s="1"/>
  <c r="B349" i="1"/>
  <c r="B347" i="1"/>
  <c r="F346" i="1"/>
  <c r="F347" i="1" s="1"/>
  <c r="C346" i="1"/>
  <c r="C347" i="1" s="1"/>
  <c r="B346" i="1"/>
  <c r="B344" i="1"/>
  <c r="F343" i="1"/>
  <c r="F344" i="1" s="1"/>
  <c r="C343" i="1"/>
  <c r="C344" i="1" s="1"/>
  <c r="B343" i="1"/>
  <c r="B341" i="1"/>
  <c r="F340" i="1"/>
  <c r="F341" i="1" s="1"/>
  <c r="C340" i="1"/>
  <c r="C341" i="1" s="1"/>
  <c r="B340" i="1"/>
  <c r="B338" i="1"/>
  <c r="F337" i="1"/>
  <c r="F338" i="1" s="1"/>
  <c r="C337" i="1"/>
  <c r="C338" i="1" s="1"/>
  <c r="B337" i="1"/>
  <c r="B335" i="1"/>
  <c r="F334" i="1"/>
  <c r="F335" i="1" s="1"/>
  <c r="C334" i="1"/>
  <c r="C335" i="1" s="1"/>
  <c r="B334" i="1"/>
  <c r="B332" i="1"/>
  <c r="F331" i="1"/>
  <c r="F332" i="1" s="1"/>
  <c r="C331" i="1"/>
  <c r="C332" i="1" s="1"/>
  <c r="B331" i="1"/>
  <c r="B329" i="1"/>
  <c r="F328" i="1"/>
  <c r="F329" i="1" s="1"/>
  <c r="C328" i="1"/>
  <c r="C329" i="1" s="1"/>
  <c r="B328" i="1"/>
  <c r="B326" i="1"/>
  <c r="F325" i="1"/>
  <c r="F326" i="1" s="1"/>
  <c r="C325" i="1"/>
  <c r="C326" i="1" s="1"/>
  <c r="B325" i="1"/>
  <c r="B323" i="1"/>
  <c r="F322" i="1"/>
  <c r="F323" i="1" s="1"/>
  <c r="C322" i="1"/>
  <c r="C323" i="1" s="1"/>
  <c r="B322" i="1"/>
  <c r="B320" i="1"/>
  <c r="F319" i="1"/>
  <c r="F320" i="1" s="1"/>
  <c r="C319" i="1"/>
  <c r="C320" i="1" s="1"/>
  <c r="B319" i="1"/>
  <c r="B317" i="1"/>
  <c r="F316" i="1"/>
  <c r="F317" i="1" s="1"/>
  <c r="C316" i="1"/>
  <c r="C317" i="1" s="1"/>
  <c r="B316" i="1"/>
  <c r="B314" i="1"/>
  <c r="F313" i="1"/>
  <c r="F314" i="1" s="1"/>
  <c r="C313" i="1"/>
  <c r="C314" i="1" s="1"/>
  <c r="B313" i="1"/>
  <c r="B311" i="1"/>
  <c r="F310" i="1"/>
  <c r="F311" i="1" s="1"/>
  <c r="C310" i="1"/>
  <c r="C311" i="1" s="1"/>
  <c r="B310" i="1"/>
  <c r="B308" i="1"/>
  <c r="F307" i="1"/>
  <c r="F308" i="1" s="1"/>
  <c r="C307" i="1"/>
  <c r="C308" i="1" s="1"/>
  <c r="B307" i="1"/>
  <c r="B305" i="1"/>
  <c r="F304" i="1"/>
  <c r="F305" i="1" s="1"/>
  <c r="C304" i="1"/>
  <c r="C305" i="1" s="1"/>
  <c r="B304" i="1"/>
  <c r="B302" i="1"/>
  <c r="F301" i="1"/>
  <c r="F302" i="1" s="1"/>
  <c r="C301" i="1"/>
  <c r="C302" i="1" s="1"/>
  <c r="B301" i="1"/>
  <c r="B299" i="1"/>
  <c r="F298" i="1"/>
  <c r="F299" i="1" s="1"/>
  <c r="C298" i="1"/>
  <c r="C299" i="1" s="1"/>
  <c r="B298" i="1"/>
  <c r="B296" i="1"/>
  <c r="F295" i="1"/>
  <c r="F296" i="1" s="1"/>
  <c r="C295" i="1"/>
  <c r="C296" i="1" s="1"/>
  <c r="B295" i="1"/>
  <c r="B293" i="1"/>
  <c r="F292" i="1"/>
  <c r="F293" i="1" s="1"/>
  <c r="C292" i="1"/>
  <c r="C293" i="1" s="1"/>
  <c r="B292" i="1"/>
  <c r="B290" i="1"/>
  <c r="F289" i="1"/>
  <c r="F290" i="1" s="1"/>
  <c r="C289" i="1"/>
  <c r="C290" i="1" s="1"/>
  <c r="B289" i="1"/>
  <c r="B287" i="1"/>
  <c r="F286" i="1"/>
  <c r="F287" i="1" s="1"/>
  <c r="C286" i="1"/>
  <c r="C287" i="1" s="1"/>
  <c r="B286" i="1"/>
  <c r="B284" i="1"/>
  <c r="F283" i="1"/>
  <c r="F284" i="1" s="1"/>
  <c r="C283" i="1"/>
  <c r="C284" i="1" s="1"/>
  <c r="B283" i="1"/>
  <c r="B281" i="1"/>
  <c r="F280" i="1"/>
  <c r="F281" i="1" s="1"/>
  <c r="C280" i="1"/>
  <c r="C281" i="1" s="1"/>
  <c r="B280" i="1"/>
  <c r="B278" i="1"/>
  <c r="F277" i="1"/>
  <c r="F278" i="1" s="1"/>
  <c r="C277" i="1"/>
  <c r="C278" i="1" s="1"/>
  <c r="B277" i="1"/>
  <c r="B275" i="1"/>
  <c r="F274" i="1"/>
  <c r="F275" i="1" s="1"/>
  <c r="C274" i="1"/>
  <c r="C275" i="1" s="1"/>
  <c r="B274" i="1"/>
  <c r="B272" i="1"/>
  <c r="F271" i="1"/>
  <c r="F272" i="1" s="1"/>
  <c r="C271" i="1"/>
  <c r="C272" i="1" s="1"/>
  <c r="B271" i="1"/>
  <c r="B269" i="1"/>
  <c r="F268" i="1"/>
  <c r="F269" i="1" s="1"/>
  <c r="C268" i="1"/>
  <c r="C269" i="1" s="1"/>
  <c r="B268" i="1"/>
  <c r="B266" i="1"/>
  <c r="F265" i="1"/>
  <c r="F266" i="1" s="1"/>
  <c r="C265" i="1"/>
  <c r="C266" i="1" s="1"/>
  <c r="B265" i="1"/>
  <c r="B263" i="1"/>
  <c r="F262" i="1"/>
  <c r="F263" i="1" s="1"/>
  <c r="C262" i="1"/>
  <c r="C263" i="1" s="1"/>
  <c r="B262" i="1"/>
  <c r="B260" i="1"/>
  <c r="F259" i="1"/>
  <c r="F260" i="1" s="1"/>
  <c r="C259" i="1"/>
  <c r="C260" i="1" s="1"/>
  <c r="B259" i="1"/>
  <c r="B257" i="1"/>
  <c r="F256" i="1"/>
  <c r="F257" i="1" s="1"/>
  <c r="C256" i="1"/>
  <c r="C257" i="1" s="1"/>
  <c r="B254" i="1"/>
  <c r="F253" i="1"/>
  <c r="F254" i="1" s="1"/>
  <c r="C253" i="1"/>
  <c r="C254" i="1" s="1"/>
  <c r="B253" i="1"/>
  <c r="B251" i="1"/>
  <c r="F250" i="1"/>
  <c r="F251" i="1" s="1"/>
  <c r="C250" i="1"/>
  <c r="C251" i="1" s="1"/>
  <c r="B250" i="1"/>
  <c r="B248" i="1"/>
  <c r="F247" i="1"/>
  <c r="F248" i="1" s="1"/>
  <c r="C247" i="1"/>
  <c r="C248" i="1" s="1"/>
  <c r="B247" i="1"/>
  <c r="B245" i="1"/>
  <c r="F244" i="1"/>
  <c r="F245" i="1" s="1"/>
  <c r="C244" i="1"/>
  <c r="C245" i="1" s="1"/>
  <c r="B244" i="1"/>
  <c r="B242" i="1"/>
  <c r="F241" i="1"/>
  <c r="F242" i="1" s="1"/>
  <c r="C241" i="1"/>
  <c r="C242" i="1" s="1"/>
  <c r="B241" i="1"/>
  <c r="B239" i="1"/>
  <c r="F238" i="1"/>
  <c r="F239" i="1" s="1"/>
  <c r="C238" i="1"/>
  <c r="C239" i="1" s="1"/>
  <c r="B238" i="1"/>
  <c r="B236" i="1"/>
  <c r="F235" i="1"/>
  <c r="F236" i="1" s="1"/>
  <c r="B235" i="1"/>
  <c r="B233" i="1"/>
  <c r="F232" i="1"/>
  <c r="F233" i="1" s="1"/>
  <c r="C232" i="1"/>
  <c r="C233" i="1" s="1"/>
  <c r="B232" i="1"/>
  <c r="B230" i="1"/>
  <c r="F229" i="1"/>
  <c r="F230" i="1" s="1"/>
  <c r="C229" i="1"/>
  <c r="C230" i="1" s="1"/>
  <c r="B229" i="1"/>
  <c r="B227" i="1"/>
  <c r="F226" i="1"/>
  <c r="F227" i="1" s="1"/>
  <c r="C226" i="1"/>
  <c r="C227" i="1" s="1"/>
  <c r="B226" i="1"/>
  <c r="B224" i="1"/>
  <c r="F223" i="1"/>
  <c r="F224" i="1" s="1"/>
  <c r="C223" i="1"/>
  <c r="C224" i="1" s="1"/>
  <c r="B223" i="1"/>
  <c r="B221" i="1"/>
  <c r="F220" i="1"/>
  <c r="F221" i="1" s="1"/>
  <c r="C220" i="1"/>
  <c r="C221" i="1" s="1"/>
  <c r="B220" i="1"/>
  <c r="B218" i="1"/>
  <c r="F217" i="1"/>
  <c r="F218" i="1" s="1"/>
  <c r="C217" i="1"/>
  <c r="C218" i="1" s="1"/>
  <c r="B217" i="1"/>
  <c r="B215" i="1"/>
  <c r="F214" i="1"/>
  <c r="F215" i="1" s="1"/>
  <c r="C214" i="1"/>
  <c r="C215" i="1" s="1"/>
  <c r="B214" i="1"/>
  <c r="B212" i="1"/>
  <c r="F211" i="1"/>
  <c r="F212" i="1" s="1"/>
  <c r="C211" i="1"/>
  <c r="C212" i="1" s="1"/>
  <c r="B211" i="1"/>
  <c r="B209" i="1"/>
  <c r="F208" i="1"/>
  <c r="F209" i="1" s="1"/>
  <c r="C208" i="1"/>
  <c r="C209" i="1" s="1"/>
  <c r="B208" i="1"/>
  <c r="B206" i="1"/>
  <c r="F205" i="1"/>
  <c r="F206" i="1" s="1"/>
  <c r="C205" i="1"/>
  <c r="C206" i="1" s="1"/>
  <c r="B205" i="1"/>
  <c r="B203" i="1"/>
  <c r="F202" i="1"/>
  <c r="F203" i="1" s="1"/>
  <c r="C202" i="1"/>
  <c r="C203" i="1" s="1"/>
  <c r="B200" i="1"/>
  <c r="F199" i="1"/>
  <c r="F200" i="1" s="1"/>
  <c r="C199" i="1"/>
  <c r="C200" i="1" s="1"/>
  <c r="B199" i="1"/>
  <c r="B197" i="1"/>
  <c r="F196" i="1"/>
  <c r="F197" i="1" s="1"/>
  <c r="C196" i="1"/>
  <c r="C197" i="1" s="1"/>
  <c r="B196" i="1"/>
  <c r="B194" i="1"/>
  <c r="F193" i="1"/>
  <c r="F194" i="1" s="1"/>
  <c r="C193" i="1"/>
  <c r="C194" i="1" s="1"/>
  <c r="B193" i="1"/>
  <c r="B191" i="1"/>
  <c r="F190" i="1"/>
  <c r="F191" i="1" s="1"/>
  <c r="C190" i="1"/>
  <c r="C191" i="1" s="1"/>
  <c r="B190" i="1"/>
  <c r="B188" i="1"/>
  <c r="F187" i="1"/>
  <c r="F188" i="1" s="1"/>
  <c r="C187" i="1"/>
  <c r="C188" i="1" s="1"/>
  <c r="B187" i="1"/>
  <c r="B185" i="1"/>
  <c r="F184" i="1"/>
  <c r="F185" i="1" s="1"/>
  <c r="C184" i="1"/>
  <c r="C185" i="1" s="1"/>
  <c r="B184" i="1"/>
  <c r="B182" i="1"/>
  <c r="F181" i="1"/>
  <c r="F182" i="1" s="1"/>
  <c r="C181" i="1"/>
  <c r="C182" i="1" s="1"/>
  <c r="B181" i="1"/>
  <c r="B179" i="1"/>
  <c r="F178" i="1"/>
  <c r="F179" i="1" s="1"/>
  <c r="C178" i="1"/>
  <c r="C179" i="1" s="1"/>
  <c r="B178" i="1"/>
  <c r="B176" i="1"/>
  <c r="F175" i="1"/>
  <c r="F176" i="1" s="1"/>
  <c r="C175" i="1"/>
  <c r="C176" i="1" s="1"/>
  <c r="B175" i="1"/>
  <c r="B173" i="1"/>
  <c r="F172" i="1"/>
  <c r="F173" i="1" s="1"/>
  <c r="C172" i="1"/>
  <c r="C173" i="1" s="1"/>
  <c r="B172" i="1"/>
  <c r="B170" i="1"/>
  <c r="F169" i="1"/>
  <c r="F170" i="1" s="1"/>
  <c r="C169" i="1"/>
  <c r="C170" i="1" s="1"/>
  <c r="B169" i="1"/>
  <c r="B167" i="1"/>
  <c r="F166" i="1"/>
  <c r="F167" i="1" s="1"/>
  <c r="C166" i="1"/>
  <c r="C167" i="1" s="1"/>
  <c r="B166" i="1"/>
  <c r="B164" i="1"/>
  <c r="F163" i="1"/>
  <c r="F164" i="1" s="1"/>
  <c r="C163" i="1"/>
  <c r="C164" i="1" s="1"/>
  <c r="B163" i="1"/>
  <c r="B161" i="1"/>
  <c r="F160" i="1"/>
  <c r="F161" i="1" s="1"/>
  <c r="C160" i="1"/>
  <c r="C161" i="1" s="1"/>
  <c r="B160" i="1"/>
  <c r="B158" i="1"/>
  <c r="F157" i="1"/>
  <c r="F158" i="1" s="1"/>
  <c r="C157" i="1"/>
  <c r="C158" i="1" s="1"/>
  <c r="B157" i="1"/>
  <c r="B155" i="1"/>
  <c r="F154" i="1"/>
  <c r="F155" i="1" s="1"/>
  <c r="C154" i="1"/>
  <c r="C155" i="1" s="1"/>
  <c r="B154" i="1"/>
  <c r="B152" i="1"/>
  <c r="F151" i="1"/>
  <c r="F152" i="1" s="1"/>
  <c r="C151" i="1"/>
  <c r="C152" i="1" s="1"/>
  <c r="B151" i="1"/>
  <c r="B149" i="1"/>
  <c r="F148" i="1"/>
  <c r="F149" i="1" s="1"/>
  <c r="C148" i="1"/>
  <c r="C149" i="1" s="1"/>
  <c r="B148" i="1"/>
  <c r="B146" i="1"/>
  <c r="F145" i="1"/>
  <c r="F146" i="1" s="1"/>
  <c r="C145" i="1"/>
  <c r="C146" i="1" s="1"/>
  <c r="B145" i="1"/>
  <c r="B142" i="1"/>
  <c r="F141" i="1"/>
  <c r="F142" i="1" s="1"/>
  <c r="C141" i="1"/>
  <c r="C142" i="1" s="1"/>
  <c r="B141" i="1"/>
  <c r="B139" i="1"/>
  <c r="F138" i="1"/>
  <c r="F139" i="1" s="1"/>
  <c r="C138" i="1"/>
  <c r="C139" i="1" s="1"/>
  <c r="B138" i="1"/>
  <c r="B136" i="1"/>
  <c r="F135" i="1"/>
  <c r="F136" i="1" s="1"/>
  <c r="C135" i="1"/>
  <c r="C136" i="1" s="1"/>
  <c r="B135" i="1"/>
  <c r="B133" i="1"/>
  <c r="F132" i="1"/>
  <c r="F133" i="1" s="1"/>
  <c r="C132" i="1"/>
  <c r="C133" i="1" s="1"/>
  <c r="B132" i="1"/>
  <c r="B130" i="1"/>
  <c r="F129" i="1"/>
  <c r="F130" i="1" s="1"/>
  <c r="C129" i="1"/>
  <c r="C130" i="1" s="1"/>
  <c r="B129" i="1"/>
  <c r="B127" i="1"/>
  <c r="F126" i="1"/>
  <c r="F127" i="1" s="1"/>
  <c r="C126" i="1"/>
  <c r="C127" i="1" s="1"/>
  <c r="B126" i="1"/>
  <c r="B124" i="1"/>
  <c r="F123" i="1"/>
  <c r="F124" i="1" s="1"/>
  <c r="C123" i="1"/>
  <c r="C124" i="1" s="1"/>
  <c r="B123" i="1"/>
  <c r="B121" i="1"/>
  <c r="F120" i="1"/>
  <c r="F121" i="1" s="1"/>
  <c r="C120" i="1"/>
  <c r="C121" i="1" s="1"/>
  <c r="B120" i="1"/>
  <c r="B118" i="1"/>
  <c r="F117" i="1"/>
  <c r="F118" i="1" s="1"/>
  <c r="C117" i="1"/>
  <c r="C118" i="1" s="1"/>
  <c r="B117" i="1"/>
  <c r="B115" i="1"/>
  <c r="G25" i="1"/>
  <c r="G109" i="1" s="1"/>
  <c r="G197" i="1" s="1"/>
  <c r="G284" i="1" s="1"/>
  <c r="G371" i="1" s="1"/>
  <c r="G458" i="1" s="1"/>
  <c r="H25" i="1"/>
  <c r="H91" i="1" s="1"/>
  <c r="H179" i="1" s="1"/>
  <c r="H266" i="1" s="1"/>
  <c r="H353" i="1" s="1"/>
  <c r="H440" i="1" s="1"/>
  <c r="H524" i="1" s="1"/>
  <c r="K25" i="1"/>
  <c r="K97" i="1" s="1"/>
  <c r="K185" i="1" s="1"/>
  <c r="K272" i="1" s="1"/>
  <c r="K359" i="1" s="1"/>
  <c r="K446" i="1" s="1"/>
  <c r="L25" i="1"/>
  <c r="L97" i="1" s="1"/>
  <c r="L185" i="1" s="1"/>
  <c r="L272" i="1" s="1"/>
  <c r="L359" i="1" s="1"/>
  <c r="L446" i="1" s="1"/>
  <c r="G22" i="1"/>
  <c r="H22" i="1"/>
  <c r="K22" i="1"/>
  <c r="L22" i="1"/>
  <c r="G19" i="1"/>
  <c r="H19" i="1"/>
  <c r="K19" i="1"/>
  <c r="L19" i="1"/>
  <c r="G16" i="1"/>
  <c r="H16" i="1"/>
  <c r="K16" i="1"/>
  <c r="L16" i="1"/>
  <c r="G13" i="1"/>
  <c r="H13" i="1"/>
  <c r="K13" i="1"/>
  <c r="L13" i="1"/>
  <c r="G10" i="1"/>
  <c r="H10" i="1"/>
  <c r="K10" i="1"/>
  <c r="L10" i="1"/>
  <c r="G7" i="1"/>
  <c r="H7" i="1"/>
  <c r="K7" i="1"/>
  <c r="L7" i="1"/>
  <c r="C440" i="1" l="1"/>
  <c r="C437" i="1"/>
  <c r="G106" i="1"/>
  <c r="G194" i="1" s="1"/>
  <c r="G281" i="1" s="1"/>
  <c r="G368" i="1" s="1"/>
  <c r="G455" i="1" s="1"/>
  <c r="G28" i="1"/>
  <c r="G115" i="1" s="1"/>
  <c r="G203" i="1" s="1"/>
  <c r="G290" i="1" s="1"/>
  <c r="G377" i="1" s="1"/>
  <c r="G464" i="1" s="1"/>
  <c r="G58" i="1"/>
  <c r="G146" i="1" s="1"/>
  <c r="G233" i="1" s="1"/>
  <c r="G320" i="1" s="1"/>
  <c r="G407" i="1" s="1"/>
  <c r="G491" i="1" s="1"/>
  <c r="K43" i="1"/>
  <c r="K130" i="1" s="1"/>
  <c r="K218" i="1" s="1"/>
  <c r="K305" i="1" s="1"/>
  <c r="K392" i="1" s="1"/>
  <c r="K479" i="1" s="1"/>
  <c r="G76" i="1"/>
  <c r="G164" i="1" s="1"/>
  <c r="G251" i="1" s="1"/>
  <c r="G338" i="1" s="1"/>
  <c r="G425" i="1" s="1"/>
  <c r="G509" i="1" s="1"/>
  <c r="K91" i="1"/>
  <c r="K179" i="1" s="1"/>
  <c r="K266" i="1" s="1"/>
  <c r="K353" i="1" s="1"/>
  <c r="K440" i="1" s="1"/>
  <c r="K524" i="1" s="1"/>
  <c r="L31" i="1"/>
  <c r="L118" i="1" s="1"/>
  <c r="L206" i="1" s="1"/>
  <c r="L293" i="1" s="1"/>
  <c r="L380" i="1" s="1"/>
  <c r="L467" i="1" s="1"/>
  <c r="G43" i="1"/>
  <c r="G130" i="1" s="1"/>
  <c r="G218" i="1" s="1"/>
  <c r="G305" i="1" s="1"/>
  <c r="G392" i="1" s="1"/>
  <c r="G479" i="1" s="1"/>
  <c r="H61" i="1"/>
  <c r="H149" i="1" s="1"/>
  <c r="H236" i="1" s="1"/>
  <c r="H323" i="1" s="1"/>
  <c r="H410" i="1" s="1"/>
  <c r="H494" i="1" s="1"/>
  <c r="L79" i="1"/>
  <c r="L167" i="1" s="1"/>
  <c r="L254" i="1" s="1"/>
  <c r="L341" i="1" s="1"/>
  <c r="L428" i="1" s="1"/>
  <c r="L512" i="1" s="1"/>
  <c r="G91" i="1"/>
  <c r="G179" i="1" s="1"/>
  <c r="G266" i="1" s="1"/>
  <c r="G353" i="1" s="1"/>
  <c r="G440" i="1" s="1"/>
  <c r="G524" i="1" s="1"/>
  <c r="H109" i="1"/>
  <c r="H197" i="1" s="1"/>
  <c r="H284" i="1" s="1"/>
  <c r="H371" i="1" s="1"/>
  <c r="H458" i="1" s="1"/>
  <c r="K31" i="1"/>
  <c r="K118" i="1" s="1"/>
  <c r="K206" i="1" s="1"/>
  <c r="K293" i="1" s="1"/>
  <c r="K380" i="1" s="1"/>
  <c r="K467" i="1" s="1"/>
  <c r="L46" i="1"/>
  <c r="L133" i="1" s="1"/>
  <c r="L221" i="1" s="1"/>
  <c r="L308" i="1" s="1"/>
  <c r="L395" i="1" s="1"/>
  <c r="L482" i="1" s="1"/>
  <c r="L64" i="1"/>
  <c r="L152" i="1" s="1"/>
  <c r="L239" i="1" s="1"/>
  <c r="L326" i="1" s="1"/>
  <c r="L413" i="1" s="1"/>
  <c r="L497" i="1" s="1"/>
  <c r="K79" i="1"/>
  <c r="K167" i="1" s="1"/>
  <c r="K254" i="1" s="1"/>
  <c r="K341" i="1" s="1"/>
  <c r="K428" i="1" s="1"/>
  <c r="K512" i="1" s="1"/>
  <c r="L94" i="1"/>
  <c r="L182" i="1" s="1"/>
  <c r="L269" i="1" s="1"/>
  <c r="L356" i="1" s="1"/>
  <c r="L443" i="1" s="1"/>
  <c r="L112" i="1"/>
  <c r="L200" i="1" s="1"/>
  <c r="L287" i="1" s="1"/>
  <c r="L374" i="1" s="1"/>
  <c r="L461" i="1" s="1"/>
  <c r="L34" i="1"/>
  <c r="L121" i="1" s="1"/>
  <c r="L209" i="1" s="1"/>
  <c r="L296" i="1" s="1"/>
  <c r="L383" i="1" s="1"/>
  <c r="L470" i="1" s="1"/>
  <c r="G46" i="1"/>
  <c r="G133" i="1" s="1"/>
  <c r="G221" i="1" s="1"/>
  <c r="G308" i="1" s="1"/>
  <c r="G395" i="1" s="1"/>
  <c r="G482" i="1" s="1"/>
  <c r="K64" i="1"/>
  <c r="K152" i="1" s="1"/>
  <c r="K239" i="1" s="1"/>
  <c r="K326" i="1" s="1"/>
  <c r="K413" i="1" s="1"/>
  <c r="K497" i="1" s="1"/>
  <c r="L82" i="1"/>
  <c r="L170" i="1" s="1"/>
  <c r="L257" i="1" s="1"/>
  <c r="L344" i="1" s="1"/>
  <c r="L431" i="1" s="1"/>
  <c r="L515" i="1" s="1"/>
  <c r="G94" i="1"/>
  <c r="G182" i="1" s="1"/>
  <c r="G269" i="1" s="1"/>
  <c r="G356" i="1" s="1"/>
  <c r="G443" i="1" s="1"/>
  <c r="G34" i="1"/>
  <c r="G121" i="1" s="1"/>
  <c r="G209" i="1" s="1"/>
  <c r="G296" i="1" s="1"/>
  <c r="G383" i="1" s="1"/>
  <c r="G470" i="1" s="1"/>
  <c r="G52" i="1"/>
  <c r="G139" i="1" s="1"/>
  <c r="G227" i="1" s="1"/>
  <c r="G314" i="1" s="1"/>
  <c r="G401" i="1" s="1"/>
  <c r="G485" i="1" s="1"/>
  <c r="K67" i="1"/>
  <c r="K155" i="1" s="1"/>
  <c r="K242" i="1" s="1"/>
  <c r="K329" i="1" s="1"/>
  <c r="K416" i="1" s="1"/>
  <c r="K500" i="1" s="1"/>
  <c r="G82" i="1"/>
  <c r="G170" i="1" s="1"/>
  <c r="G257" i="1" s="1"/>
  <c r="G344" i="1" s="1"/>
  <c r="G431" i="1" s="1"/>
  <c r="G515" i="1" s="1"/>
  <c r="G100" i="1"/>
  <c r="G188" i="1" s="1"/>
  <c r="G275" i="1" s="1"/>
  <c r="G362" i="1" s="1"/>
  <c r="G449" i="1" s="1"/>
  <c r="H37" i="1"/>
  <c r="H124" i="1" s="1"/>
  <c r="H212" i="1" s="1"/>
  <c r="H299" i="1" s="1"/>
  <c r="H386" i="1" s="1"/>
  <c r="H473" i="1" s="1"/>
  <c r="L55" i="1"/>
  <c r="L142" i="1" s="1"/>
  <c r="L230" i="1" s="1"/>
  <c r="L317" i="1" s="1"/>
  <c r="L404" i="1" s="1"/>
  <c r="L488" i="1" s="1"/>
  <c r="G67" i="1"/>
  <c r="G155" i="1" s="1"/>
  <c r="G242" i="1" s="1"/>
  <c r="G329" i="1" s="1"/>
  <c r="G416" i="1" s="1"/>
  <c r="G500" i="1" s="1"/>
  <c r="H85" i="1"/>
  <c r="H173" i="1" s="1"/>
  <c r="H260" i="1" s="1"/>
  <c r="H347" i="1" s="1"/>
  <c r="H434" i="1" s="1"/>
  <c r="H518" i="1" s="1"/>
  <c r="L103" i="1"/>
  <c r="L191" i="1" s="1"/>
  <c r="L278" i="1" s="1"/>
  <c r="L365" i="1" s="1"/>
  <c r="L452" i="1" s="1"/>
  <c r="L40" i="1"/>
  <c r="L127" i="1" s="1"/>
  <c r="L215" i="1" s="1"/>
  <c r="L302" i="1" s="1"/>
  <c r="L389" i="1" s="1"/>
  <c r="L476" i="1" s="1"/>
  <c r="K55" i="1"/>
  <c r="K142" i="1" s="1"/>
  <c r="K230" i="1" s="1"/>
  <c r="K317" i="1" s="1"/>
  <c r="K404" i="1" s="1"/>
  <c r="K488" i="1" s="1"/>
  <c r="L70" i="1"/>
  <c r="L158" i="1" s="1"/>
  <c r="L88" i="1"/>
  <c r="L176" i="1" s="1"/>
  <c r="L263" i="1" s="1"/>
  <c r="L350" i="1" s="1"/>
  <c r="L437" i="1" s="1"/>
  <c r="L521" i="1" s="1"/>
  <c r="K103" i="1"/>
  <c r="K191" i="1" s="1"/>
  <c r="K278" i="1" s="1"/>
  <c r="K365" i="1" s="1"/>
  <c r="K452" i="1" s="1"/>
  <c r="L28" i="1"/>
  <c r="L115" i="1" s="1"/>
  <c r="L203" i="1" s="1"/>
  <c r="L290" i="1" s="1"/>
  <c r="L377" i="1" s="1"/>
  <c r="L464" i="1" s="1"/>
  <c r="K40" i="1"/>
  <c r="K127" i="1" s="1"/>
  <c r="K215" i="1" s="1"/>
  <c r="K302" i="1" s="1"/>
  <c r="K389" i="1" s="1"/>
  <c r="K476" i="1" s="1"/>
  <c r="L58" i="1"/>
  <c r="L146" i="1" s="1"/>
  <c r="L233" i="1" s="1"/>
  <c r="L320" i="1" s="1"/>
  <c r="L407" i="1" s="1"/>
  <c r="L491" i="1" s="1"/>
  <c r="G70" i="1"/>
  <c r="G158" i="1" s="1"/>
  <c r="G245" i="1" s="1"/>
  <c r="G332" i="1" s="1"/>
  <c r="G419" i="1" s="1"/>
  <c r="G503" i="1" s="1"/>
  <c r="K88" i="1"/>
  <c r="K176" i="1" s="1"/>
  <c r="K263" i="1" s="1"/>
  <c r="K350" i="1" s="1"/>
  <c r="K437" i="1" s="1"/>
  <c r="K521" i="1" s="1"/>
  <c r="L106" i="1"/>
  <c r="L194" i="1" s="1"/>
  <c r="L281" i="1" s="1"/>
  <c r="L368" i="1" s="1"/>
  <c r="L455" i="1" s="1"/>
  <c r="H34" i="1"/>
  <c r="H121" i="1" s="1"/>
  <c r="H209" i="1" s="1"/>
  <c r="H296" i="1" s="1"/>
  <c r="H383" i="1" s="1"/>
  <c r="H470" i="1" s="1"/>
  <c r="H58" i="1"/>
  <c r="H146" i="1" s="1"/>
  <c r="H233" i="1" s="1"/>
  <c r="H320" i="1" s="1"/>
  <c r="H407" i="1" s="1"/>
  <c r="H491" i="1" s="1"/>
  <c r="H82" i="1"/>
  <c r="H170" i="1" s="1"/>
  <c r="H257" i="1" s="1"/>
  <c r="H344" i="1" s="1"/>
  <c r="H431" i="1" s="1"/>
  <c r="H515" i="1" s="1"/>
  <c r="H106" i="1"/>
  <c r="H194" i="1" s="1"/>
  <c r="H281" i="1" s="1"/>
  <c r="H368" i="1" s="1"/>
  <c r="H455" i="1" s="1"/>
  <c r="K112" i="1"/>
  <c r="K200" i="1" s="1"/>
  <c r="K287" i="1" s="1"/>
  <c r="K374" i="1" s="1"/>
  <c r="K461" i="1" s="1"/>
  <c r="H73" i="1"/>
  <c r="H161" i="1" s="1"/>
  <c r="H248" i="1" s="1"/>
  <c r="H335" i="1" s="1"/>
  <c r="H422" i="1" s="1"/>
  <c r="H506" i="1" s="1"/>
  <c r="L37" i="1"/>
  <c r="L124" i="1" s="1"/>
  <c r="L212" i="1" s="1"/>
  <c r="L299" i="1" s="1"/>
  <c r="L386" i="1" s="1"/>
  <c r="L473" i="1" s="1"/>
  <c r="H40" i="1"/>
  <c r="H127" i="1" s="1"/>
  <c r="H215" i="1" s="1"/>
  <c r="H302" i="1" s="1"/>
  <c r="H389" i="1" s="1"/>
  <c r="H476" i="1" s="1"/>
  <c r="K46" i="1"/>
  <c r="K133" i="1" s="1"/>
  <c r="K221" i="1" s="1"/>
  <c r="K308" i="1" s="1"/>
  <c r="K395" i="1" s="1"/>
  <c r="K482" i="1" s="1"/>
  <c r="G49" i="1"/>
  <c r="G136" i="1" s="1"/>
  <c r="G224" i="1" s="1"/>
  <c r="G311" i="1" s="1"/>
  <c r="G398" i="1" s="1"/>
  <c r="L61" i="1"/>
  <c r="L149" i="1" s="1"/>
  <c r="L236" i="1" s="1"/>
  <c r="L323" i="1" s="1"/>
  <c r="L410" i="1" s="1"/>
  <c r="L494" i="1" s="1"/>
  <c r="H64" i="1"/>
  <c r="H152" i="1" s="1"/>
  <c r="H239" i="1" s="1"/>
  <c r="H326" i="1" s="1"/>
  <c r="H413" i="1" s="1"/>
  <c r="H497" i="1" s="1"/>
  <c r="K70" i="1"/>
  <c r="K158" i="1" s="1"/>
  <c r="K245" i="1" s="1"/>
  <c r="K332" i="1" s="1"/>
  <c r="K419" i="1" s="1"/>
  <c r="K503" i="1" s="1"/>
  <c r="G73" i="1"/>
  <c r="G161" i="1" s="1"/>
  <c r="G248" i="1" s="1"/>
  <c r="G335" i="1" s="1"/>
  <c r="G422" i="1" s="1"/>
  <c r="G506" i="1" s="1"/>
  <c r="L85" i="1"/>
  <c r="L173" i="1" s="1"/>
  <c r="L260" i="1" s="1"/>
  <c r="L347" i="1" s="1"/>
  <c r="L434" i="1" s="1"/>
  <c r="L518" i="1" s="1"/>
  <c r="H88" i="1"/>
  <c r="H176" i="1" s="1"/>
  <c r="H263" i="1" s="1"/>
  <c r="H350" i="1" s="1"/>
  <c r="H437" i="1" s="1"/>
  <c r="H521" i="1" s="1"/>
  <c r="K94" i="1"/>
  <c r="K182" i="1" s="1"/>
  <c r="K269" i="1" s="1"/>
  <c r="K356" i="1" s="1"/>
  <c r="K443" i="1" s="1"/>
  <c r="G97" i="1"/>
  <c r="G185" i="1" s="1"/>
  <c r="G272" i="1" s="1"/>
  <c r="G359" i="1" s="1"/>
  <c r="G446" i="1" s="1"/>
  <c r="L109" i="1"/>
  <c r="L197" i="1" s="1"/>
  <c r="L284" i="1" s="1"/>
  <c r="L371" i="1" s="1"/>
  <c r="L458" i="1" s="1"/>
  <c r="H112" i="1"/>
  <c r="H200" i="1" s="1"/>
  <c r="H287" i="1" s="1"/>
  <c r="H374" i="1" s="1"/>
  <c r="H461" i="1" s="1"/>
  <c r="H49" i="1"/>
  <c r="H136" i="1" s="1"/>
  <c r="H224" i="1" s="1"/>
  <c r="H311" i="1" s="1"/>
  <c r="H398" i="1" s="1"/>
  <c r="H97" i="1"/>
  <c r="H185" i="1" s="1"/>
  <c r="H272" i="1" s="1"/>
  <c r="H359" i="1" s="1"/>
  <c r="H446" i="1" s="1"/>
  <c r="H31" i="1"/>
  <c r="H118" i="1" s="1"/>
  <c r="H206" i="1" s="1"/>
  <c r="H293" i="1" s="1"/>
  <c r="H380" i="1" s="1"/>
  <c r="H467" i="1" s="1"/>
  <c r="K37" i="1"/>
  <c r="K124" i="1" s="1"/>
  <c r="K212" i="1" s="1"/>
  <c r="K299" i="1" s="1"/>
  <c r="K386" i="1" s="1"/>
  <c r="K473" i="1" s="1"/>
  <c r="G40" i="1"/>
  <c r="G127" i="1" s="1"/>
  <c r="G215" i="1" s="1"/>
  <c r="G302" i="1" s="1"/>
  <c r="G389" i="1" s="1"/>
  <c r="G476" i="1" s="1"/>
  <c r="L52" i="1"/>
  <c r="L139" i="1" s="1"/>
  <c r="L227" i="1" s="1"/>
  <c r="L314" i="1" s="1"/>
  <c r="L401" i="1" s="1"/>
  <c r="L485" i="1" s="1"/>
  <c r="H55" i="1"/>
  <c r="H142" i="1" s="1"/>
  <c r="H230" i="1" s="1"/>
  <c r="H317" i="1" s="1"/>
  <c r="H404" i="1" s="1"/>
  <c r="H488" i="1" s="1"/>
  <c r="K61" i="1"/>
  <c r="K149" i="1" s="1"/>
  <c r="K236" i="1" s="1"/>
  <c r="K323" i="1" s="1"/>
  <c r="K410" i="1" s="1"/>
  <c r="K494" i="1" s="1"/>
  <c r="G64" i="1"/>
  <c r="G152" i="1" s="1"/>
  <c r="G239" i="1" s="1"/>
  <c r="G326" i="1" s="1"/>
  <c r="G413" i="1" s="1"/>
  <c r="G497" i="1" s="1"/>
  <c r="L76" i="1"/>
  <c r="L164" i="1" s="1"/>
  <c r="L251" i="1" s="1"/>
  <c r="L338" i="1" s="1"/>
  <c r="L425" i="1" s="1"/>
  <c r="L509" i="1" s="1"/>
  <c r="H79" i="1"/>
  <c r="H167" i="1" s="1"/>
  <c r="H254" i="1" s="1"/>
  <c r="H341" i="1" s="1"/>
  <c r="H428" i="1" s="1"/>
  <c r="H512" i="1" s="1"/>
  <c r="K85" i="1"/>
  <c r="K173" i="1" s="1"/>
  <c r="K260" i="1" s="1"/>
  <c r="K347" i="1" s="1"/>
  <c r="K434" i="1" s="1"/>
  <c r="K518" i="1" s="1"/>
  <c r="G88" i="1"/>
  <c r="G176" i="1" s="1"/>
  <c r="G263" i="1" s="1"/>
  <c r="G350" i="1" s="1"/>
  <c r="G437" i="1" s="1"/>
  <c r="G521" i="1" s="1"/>
  <c r="L100" i="1"/>
  <c r="L188" i="1" s="1"/>
  <c r="L275" i="1" s="1"/>
  <c r="L362" i="1" s="1"/>
  <c r="L449" i="1" s="1"/>
  <c r="H103" i="1"/>
  <c r="H191" i="1" s="1"/>
  <c r="H278" i="1" s="1"/>
  <c r="H365" i="1" s="1"/>
  <c r="H452" i="1" s="1"/>
  <c r="K109" i="1"/>
  <c r="K197" i="1" s="1"/>
  <c r="K284" i="1" s="1"/>
  <c r="K371" i="1" s="1"/>
  <c r="K458" i="1" s="1"/>
  <c r="G112" i="1"/>
  <c r="G200" i="1" s="1"/>
  <c r="G287" i="1" s="1"/>
  <c r="G374" i="1" s="1"/>
  <c r="G461" i="1" s="1"/>
  <c r="K28" i="1"/>
  <c r="K115" i="1" s="1"/>
  <c r="K203" i="1" s="1"/>
  <c r="K290" i="1" s="1"/>
  <c r="K377" i="1" s="1"/>
  <c r="K464" i="1" s="1"/>
  <c r="G31" i="1"/>
  <c r="G118" i="1" s="1"/>
  <c r="G206" i="1" s="1"/>
  <c r="G293" i="1" s="1"/>
  <c r="G380" i="1" s="1"/>
  <c r="G467" i="1" s="1"/>
  <c r="L43" i="1"/>
  <c r="L130" i="1" s="1"/>
  <c r="L218" i="1" s="1"/>
  <c r="L305" i="1" s="1"/>
  <c r="L392" i="1" s="1"/>
  <c r="L479" i="1" s="1"/>
  <c r="H46" i="1"/>
  <c r="H133" i="1" s="1"/>
  <c r="H221" i="1" s="1"/>
  <c r="H308" i="1" s="1"/>
  <c r="H395" i="1" s="1"/>
  <c r="H482" i="1" s="1"/>
  <c r="K52" i="1"/>
  <c r="K139" i="1" s="1"/>
  <c r="K227" i="1" s="1"/>
  <c r="K314" i="1" s="1"/>
  <c r="K401" i="1" s="1"/>
  <c r="K485" i="1" s="1"/>
  <c r="G55" i="1"/>
  <c r="G142" i="1" s="1"/>
  <c r="G230" i="1" s="1"/>
  <c r="G317" i="1" s="1"/>
  <c r="G404" i="1" s="1"/>
  <c r="G488" i="1" s="1"/>
  <c r="L67" i="1"/>
  <c r="L155" i="1" s="1"/>
  <c r="L242" i="1" s="1"/>
  <c r="L329" i="1" s="1"/>
  <c r="L416" i="1" s="1"/>
  <c r="L500" i="1" s="1"/>
  <c r="H70" i="1"/>
  <c r="H158" i="1" s="1"/>
  <c r="H245" i="1" s="1"/>
  <c r="H332" i="1" s="1"/>
  <c r="H419" i="1" s="1"/>
  <c r="H503" i="1" s="1"/>
  <c r="K76" i="1"/>
  <c r="K164" i="1" s="1"/>
  <c r="K251" i="1" s="1"/>
  <c r="K338" i="1" s="1"/>
  <c r="K425" i="1" s="1"/>
  <c r="K509" i="1" s="1"/>
  <c r="G79" i="1"/>
  <c r="G167" i="1" s="1"/>
  <c r="G254" i="1" s="1"/>
  <c r="G341" i="1" s="1"/>
  <c r="G428" i="1" s="1"/>
  <c r="G512" i="1" s="1"/>
  <c r="L91" i="1"/>
  <c r="L179" i="1" s="1"/>
  <c r="L266" i="1" s="1"/>
  <c r="L353" i="1" s="1"/>
  <c r="L440" i="1" s="1"/>
  <c r="L524" i="1" s="1"/>
  <c r="H94" i="1"/>
  <c r="H182" i="1" s="1"/>
  <c r="H269" i="1" s="1"/>
  <c r="H356" i="1" s="1"/>
  <c r="H443" i="1" s="1"/>
  <c r="K100" i="1"/>
  <c r="K188" i="1" s="1"/>
  <c r="K275" i="1" s="1"/>
  <c r="K362" i="1" s="1"/>
  <c r="K449" i="1" s="1"/>
  <c r="G103" i="1"/>
  <c r="G191" i="1" s="1"/>
  <c r="G278" i="1" s="1"/>
  <c r="G365" i="1" s="1"/>
  <c r="G452" i="1" s="1"/>
  <c r="H28" i="1"/>
  <c r="H115" i="1" s="1"/>
  <c r="H203" i="1" s="1"/>
  <c r="H290" i="1" s="1"/>
  <c r="H377" i="1" s="1"/>
  <c r="H464" i="1" s="1"/>
  <c r="K34" i="1"/>
  <c r="K121" i="1" s="1"/>
  <c r="K209" i="1" s="1"/>
  <c r="K296" i="1" s="1"/>
  <c r="K383" i="1" s="1"/>
  <c r="K470" i="1" s="1"/>
  <c r="G37" i="1"/>
  <c r="G124" i="1" s="1"/>
  <c r="G212" i="1" s="1"/>
  <c r="G299" i="1" s="1"/>
  <c r="G386" i="1" s="1"/>
  <c r="G473" i="1" s="1"/>
  <c r="L49" i="1"/>
  <c r="L136" i="1" s="1"/>
  <c r="L224" i="1" s="1"/>
  <c r="L311" i="1" s="1"/>
  <c r="L398" i="1" s="1"/>
  <c r="H52" i="1"/>
  <c r="H139" i="1" s="1"/>
  <c r="H227" i="1" s="1"/>
  <c r="H314" i="1" s="1"/>
  <c r="H401" i="1" s="1"/>
  <c r="H485" i="1" s="1"/>
  <c r="K58" i="1"/>
  <c r="K146" i="1" s="1"/>
  <c r="K233" i="1" s="1"/>
  <c r="K320" i="1" s="1"/>
  <c r="K407" i="1" s="1"/>
  <c r="K491" i="1" s="1"/>
  <c r="G61" i="1"/>
  <c r="G149" i="1" s="1"/>
  <c r="G236" i="1" s="1"/>
  <c r="G323" i="1" s="1"/>
  <c r="G410" i="1" s="1"/>
  <c r="G494" i="1" s="1"/>
  <c r="L73" i="1"/>
  <c r="L161" i="1" s="1"/>
  <c r="L248" i="1" s="1"/>
  <c r="L335" i="1" s="1"/>
  <c r="L422" i="1" s="1"/>
  <c r="L506" i="1" s="1"/>
  <c r="H76" i="1"/>
  <c r="H164" i="1" s="1"/>
  <c r="H251" i="1" s="1"/>
  <c r="H338" i="1" s="1"/>
  <c r="H425" i="1" s="1"/>
  <c r="H509" i="1" s="1"/>
  <c r="K82" i="1"/>
  <c r="K170" i="1" s="1"/>
  <c r="K257" i="1" s="1"/>
  <c r="K344" i="1" s="1"/>
  <c r="K431" i="1" s="1"/>
  <c r="K515" i="1" s="1"/>
  <c r="G85" i="1"/>
  <c r="G173" i="1" s="1"/>
  <c r="G260" i="1" s="1"/>
  <c r="G347" i="1" s="1"/>
  <c r="G434" i="1" s="1"/>
  <c r="G518" i="1" s="1"/>
  <c r="H100" i="1"/>
  <c r="H188" i="1" s="1"/>
  <c r="H275" i="1" s="1"/>
  <c r="H362" i="1" s="1"/>
  <c r="H449" i="1" s="1"/>
  <c r="K106" i="1"/>
  <c r="K194" i="1" s="1"/>
  <c r="K281" i="1" s="1"/>
  <c r="K368" i="1" s="1"/>
  <c r="K455" i="1" s="1"/>
  <c r="H43" i="1"/>
  <c r="H130" i="1" s="1"/>
  <c r="H218" i="1" s="1"/>
  <c r="H305" i="1" s="1"/>
  <c r="H392" i="1" s="1"/>
  <c r="H479" i="1" s="1"/>
  <c r="K49" i="1"/>
  <c r="K136" i="1" s="1"/>
  <c r="K224" i="1" s="1"/>
  <c r="K311" i="1" s="1"/>
  <c r="K398" i="1" s="1"/>
  <c r="H67" i="1"/>
  <c r="H155" i="1" s="1"/>
  <c r="H242" i="1" s="1"/>
  <c r="H329" i="1" s="1"/>
  <c r="H416" i="1" s="1"/>
  <c r="H500" i="1" s="1"/>
  <c r="K73" i="1"/>
  <c r="K161" i="1" s="1"/>
  <c r="K248" i="1" s="1"/>
  <c r="K335" i="1" s="1"/>
  <c r="K422" i="1" s="1"/>
  <c r="K506" i="1" s="1"/>
  <c r="F114" i="1"/>
  <c r="F115" i="1" s="1"/>
  <c r="C114" i="1"/>
  <c r="C115" i="1" s="1"/>
  <c r="B114" i="1"/>
  <c r="B112" i="1"/>
  <c r="F111" i="1"/>
  <c r="F112" i="1" s="1"/>
  <c r="C111" i="1"/>
  <c r="C112" i="1" s="1"/>
  <c r="B111" i="1"/>
  <c r="B109" i="1"/>
  <c r="F108" i="1"/>
  <c r="F109" i="1" s="1"/>
  <c r="C108" i="1"/>
  <c r="C109" i="1" s="1"/>
  <c r="B108" i="1"/>
  <c r="B106" i="1"/>
  <c r="F105" i="1"/>
  <c r="F106" i="1" s="1"/>
  <c r="C105" i="1"/>
  <c r="C106" i="1" s="1"/>
  <c r="B105" i="1"/>
  <c r="B103" i="1"/>
  <c r="F102" i="1"/>
  <c r="F103" i="1" s="1"/>
  <c r="C102" i="1"/>
  <c r="C103" i="1" s="1"/>
  <c r="B102" i="1"/>
  <c r="B100" i="1"/>
  <c r="F99" i="1"/>
  <c r="F100" i="1" s="1"/>
  <c r="C99" i="1"/>
  <c r="C100" i="1" s="1"/>
  <c r="B99" i="1"/>
  <c r="B97" i="1"/>
  <c r="F96" i="1"/>
  <c r="F97" i="1" s="1"/>
  <c r="C96" i="1"/>
  <c r="C97" i="1" s="1"/>
  <c r="B96" i="1"/>
  <c r="B94" i="1"/>
  <c r="F93" i="1"/>
  <c r="F94" i="1" s="1"/>
  <c r="C93" i="1"/>
  <c r="C94" i="1" s="1"/>
  <c r="B93" i="1"/>
  <c r="B91" i="1"/>
  <c r="F90" i="1"/>
  <c r="F91" i="1" s="1"/>
  <c r="C90" i="1"/>
  <c r="C91" i="1" s="1"/>
  <c r="B90" i="1"/>
  <c r="B88" i="1"/>
  <c r="F87" i="1"/>
  <c r="F88" i="1" s="1"/>
  <c r="C87" i="1"/>
  <c r="C88" i="1" s="1"/>
  <c r="B87" i="1"/>
  <c r="B85" i="1"/>
  <c r="F84" i="1"/>
  <c r="F85" i="1" s="1"/>
  <c r="C84" i="1"/>
  <c r="C85" i="1" s="1"/>
  <c r="B84" i="1"/>
  <c r="B82" i="1"/>
  <c r="F81" i="1"/>
  <c r="F82" i="1" s="1"/>
  <c r="C81" i="1"/>
  <c r="C82" i="1" s="1"/>
  <c r="B81" i="1"/>
  <c r="B79" i="1"/>
  <c r="F78" i="1"/>
  <c r="F79" i="1" s="1"/>
  <c r="C78" i="1"/>
  <c r="C79" i="1" s="1"/>
  <c r="B78" i="1"/>
  <c r="B76" i="1"/>
  <c r="F75" i="1"/>
  <c r="F76" i="1" s="1"/>
  <c r="C75" i="1"/>
  <c r="C76" i="1" s="1"/>
  <c r="B75" i="1"/>
  <c r="B73" i="1"/>
  <c r="F72" i="1"/>
  <c r="F73" i="1" s="1"/>
  <c r="C72" i="1"/>
  <c r="C73" i="1" s="1"/>
  <c r="B72" i="1"/>
  <c r="B70" i="1"/>
  <c r="F70" i="1"/>
  <c r="C69" i="1"/>
  <c r="C70" i="1" s="1"/>
  <c r="B69" i="1"/>
  <c r="B67" i="1"/>
  <c r="F66" i="1"/>
  <c r="F67" i="1" s="1"/>
  <c r="C66" i="1"/>
  <c r="C67" i="1" s="1"/>
  <c r="B66" i="1"/>
  <c r="B64" i="1"/>
  <c r="F63" i="1"/>
  <c r="F64" i="1" s="1"/>
  <c r="C63" i="1"/>
  <c r="C64" i="1" s="1"/>
  <c r="B63" i="1"/>
  <c r="B61" i="1"/>
  <c r="F60" i="1"/>
  <c r="F61" i="1" s="1"/>
  <c r="C60" i="1"/>
  <c r="C61" i="1" s="1"/>
  <c r="B60" i="1"/>
  <c r="B58" i="1"/>
  <c r="F57" i="1"/>
  <c r="F58" i="1" s="1"/>
  <c r="C57" i="1"/>
  <c r="C58" i="1" s="1"/>
  <c r="B57" i="1"/>
  <c r="B55" i="1"/>
  <c r="F54" i="1"/>
  <c r="F55" i="1" s="1"/>
  <c r="C54" i="1"/>
  <c r="C55" i="1" s="1"/>
  <c r="B54" i="1"/>
  <c r="B52" i="1"/>
  <c r="F51" i="1"/>
  <c r="F52" i="1" s="1"/>
  <c r="C51" i="1"/>
  <c r="C52" i="1" s="1"/>
  <c r="B51" i="1"/>
  <c r="B49" i="1"/>
  <c r="F48" i="1"/>
  <c r="F49" i="1" s="1"/>
  <c r="C48" i="1"/>
  <c r="C49" i="1" s="1"/>
  <c r="B48" i="1"/>
  <c r="B46" i="1"/>
  <c r="F45" i="1"/>
  <c r="F46" i="1" s="1"/>
  <c r="C45" i="1"/>
  <c r="C46" i="1" s="1"/>
  <c r="B45" i="1"/>
  <c r="B43" i="1"/>
  <c r="F42" i="1"/>
  <c r="F43" i="1" s="1"/>
  <c r="C42" i="1"/>
  <c r="C43" i="1" s="1"/>
  <c r="B42" i="1"/>
  <c r="B40" i="1"/>
  <c r="F39" i="1"/>
  <c r="F40" i="1" s="1"/>
  <c r="C39" i="1"/>
  <c r="C40" i="1" s="1"/>
  <c r="B39" i="1"/>
  <c r="B37" i="1"/>
  <c r="F36" i="1"/>
  <c r="F37" i="1" s="1"/>
  <c r="C36" i="1"/>
  <c r="C37" i="1" s="1"/>
  <c r="B36" i="1"/>
  <c r="B34" i="1"/>
  <c r="F33" i="1"/>
  <c r="F34" i="1" s="1"/>
  <c r="C33" i="1"/>
  <c r="C34" i="1" s="1"/>
  <c r="B33" i="1"/>
  <c r="B31" i="1"/>
  <c r="F30" i="1"/>
  <c r="F31" i="1" s="1"/>
  <c r="C30" i="1"/>
  <c r="C31" i="1" s="1"/>
  <c r="B30" i="1"/>
  <c r="B28" i="1"/>
  <c r="F27" i="1"/>
  <c r="F28" i="1" s="1"/>
  <c r="C27" i="1"/>
  <c r="C28" i="1" s="1"/>
  <c r="B27" i="1"/>
  <c r="B25" i="1"/>
  <c r="F24" i="1"/>
  <c r="F25" i="1" s="1"/>
  <c r="C24" i="1"/>
  <c r="C25" i="1" s="1"/>
  <c r="B24" i="1"/>
  <c r="B22" i="1"/>
  <c r="J21" i="1"/>
  <c r="F21" i="1"/>
  <c r="F22" i="1" s="1"/>
  <c r="C21" i="1"/>
  <c r="C22" i="1" s="1"/>
  <c r="B21" i="1"/>
  <c r="B19" i="1"/>
  <c r="F18" i="1"/>
  <c r="F19" i="1" s="1"/>
  <c r="C18" i="1"/>
  <c r="C19" i="1" s="1"/>
  <c r="B18" i="1"/>
  <c r="B16" i="1"/>
  <c r="F15" i="1"/>
  <c r="F16" i="1" s="1"/>
  <c r="C15" i="1"/>
  <c r="B15" i="1"/>
  <c r="B13" i="1"/>
  <c r="F12" i="1"/>
  <c r="F13" i="1" s="1"/>
  <c r="C12" i="1"/>
  <c r="C13" i="1" s="1"/>
  <c r="B12" i="1"/>
  <c r="B10" i="1"/>
  <c r="F9" i="1"/>
  <c r="F10" i="1" s="1"/>
  <c r="C9" i="1"/>
  <c r="C10" i="1" s="1"/>
  <c r="B9" i="1"/>
  <c r="B7" i="1"/>
  <c r="F6" i="1"/>
  <c r="F7" i="1" s="1"/>
  <c r="C6" i="1"/>
  <c r="C7" i="1" s="1"/>
  <c r="B6" i="1"/>
  <c r="J3" i="1"/>
  <c r="F3" i="1"/>
  <c r="F4" i="1" s="1"/>
  <c r="T4" i="4" l="1"/>
  <c r="Q4" i="4"/>
  <c r="R4" i="4"/>
  <c r="P4" i="4"/>
  <c r="S4" i="4"/>
  <c r="O4" i="4"/>
  <c r="C4" i="4"/>
  <c r="D4" i="4"/>
  <c r="U4" i="4" s="1"/>
  <c r="C16" i="1"/>
  <c r="L245" i="1"/>
  <c r="B4" i="4" l="1"/>
  <c r="L332" i="1"/>
  <c r="L419" i="1" l="1"/>
  <c r="T5" i="4" l="1"/>
  <c r="L503" i="1"/>
  <c r="P5" i="4" s="1"/>
  <c r="Q5" i="4"/>
  <c r="S5" i="4"/>
  <c r="R5" i="4"/>
  <c r="O5" i="4"/>
  <c r="D5" i="4"/>
  <c r="C5" i="4"/>
  <c r="B5" i="4" l="1"/>
</calcChain>
</file>

<file path=xl/sharedStrings.xml><?xml version="1.0" encoding="utf-8"?>
<sst xmlns="http://schemas.openxmlformats.org/spreadsheetml/2006/main" count="3101" uniqueCount="996">
  <si>
    <t>Standard Filter</t>
  </si>
  <si>
    <t>Minor 
Revision</t>
  </si>
  <si>
    <t>Major 
Revision</t>
  </si>
  <si>
    <t>Updated  
Tag</t>
  </si>
  <si>
    <t>Changed 
Compliance
Level</t>
  </si>
  <si>
    <t>Status 
Filter</t>
  </si>
  <si>
    <t>1.1.1</t>
  </si>
  <si>
    <r>
      <t xml:space="preserve">Edition 1 - </t>
    </r>
    <r>
      <rPr>
        <i/>
        <sz val="16"/>
        <color theme="0"/>
        <rFont val="Times New Roman"/>
        <family val="1"/>
      </rPr>
      <t>Approved July 26, 2022</t>
    </r>
  </si>
  <si>
    <t>Edition 1</t>
  </si>
  <si>
    <t>Edition 2</t>
  </si>
  <si>
    <t>1.1.2</t>
  </si>
  <si>
    <r>
      <rPr>
        <b/>
        <sz val="11"/>
        <color theme="1"/>
        <rFont val="Times New Roman"/>
        <family val="1"/>
      </rPr>
      <t>1.1.1 Oath of Office: [M]</t>
    </r>
    <r>
      <rPr>
        <sz val="11"/>
        <color theme="1"/>
        <rFont val="Times New Roman"/>
        <family val="1"/>
      </rPr>
      <t xml:space="preserve">
A written directive requires all sworn and non-sworn personnel, before entering upon the duties of their office or employment, subscribe in writing to an oath of office to support the Constitution of the United States and the Constitution of the State of Kansas. A copy of the oath shall be maintained by the agency.</t>
    </r>
  </si>
  <si>
    <r>
      <rPr>
        <b/>
        <sz val="11"/>
        <color theme="1"/>
        <rFont val="Times New Roman"/>
        <family val="1"/>
      </rPr>
      <t>1.1.1 Oath of Office: [M]</t>
    </r>
    <r>
      <rPr>
        <sz val="11"/>
        <color theme="1"/>
        <rFont val="Times New Roman"/>
        <family val="1"/>
      </rPr>
      <t xml:space="preserve">
A written directive requires all sworn and non-sworn personnel, before entering upon the duties of their office or employment, subscribe in writing to an oath of office to support the Constitution of the United States and the Constitution of the State of Kansas. A copy of the oath shall be maintained by the agency.
</t>
    </r>
  </si>
  <si>
    <r>
      <t xml:space="preserve">Guidance: This standard is applicable to entry-level law enforcement positions and positions of higher rank.
</t>
    </r>
    <r>
      <rPr>
        <sz val="4"/>
        <rFont val="Times New Roman"/>
        <family val="1"/>
      </rPr>
      <t xml:space="preserve">
</t>
    </r>
    <r>
      <rPr>
        <sz val="11"/>
        <rFont val="Times New Roman"/>
        <family val="1"/>
      </rPr>
      <t>Agencies may refer to K.S.A. 75-4308, K.S.A. 54-106, and K.S.A. 75-4310.</t>
    </r>
  </si>
  <si>
    <r>
      <t xml:space="preserve">Guidance: This standard is applicable to entry-level law enforcement positions and positions of higher rank. 
</t>
    </r>
    <r>
      <rPr>
        <sz val="4"/>
        <color theme="1"/>
        <rFont val="Times New Roman"/>
        <family val="1"/>
      </rPr>
      <t xml:space="preserve">
</t>
    </r>
    <r>
      <rPr>
        <sz val="11"/>
        <color theme="1"/>
        <rFont val="Times New Roman"/>
        <family val="1"/>
      </rPr>
      <t xml:space="preserve">Agencies may refer to K.S.A. 75-4308, K.S.A. 54-106, </t>
    </r>
    <r>
      <rPr>
        <strike/>
        <sz val="11"/>
        <color theme="1" tint="0.499984740745262"/>
        <rFont val="Times New Roman"/>
        <family val="1"/>
      </rPr>
      <t>and</t>
    </r>
    <r>
      <rPr>
        <sz val="11"/>
        <color theme="1"/>
        <rFont val="Times New Roman"/>
        <family val="1"/>
      </rPr>
      <t xml:space="preserve"> K.S.A. 75-4310, and </t>
    </r>
    <r>
      <rPr>
        <sz val="11"/>
        <color rgb="FF00B050"/>
        <rFont val="Times New Roman"/>
        <family val="1"/>
      </rPr>
      <t>K.A.R. 106-3-6</t>
    </r>
    <r>
      <rPr>
        <sz val="11"/>
        <color theme="1"/>
        <rFont val="Times New Roman"/>
        <family val="1"/>
      </rPr>
      <t xml:space="preserve">. 
</t>
    </r>
  </si>
  <si>
    <r>
      <t xml:space="preserve">Guidance: This standard is applicable to entry-level law enforcement positions and positions of higher rank. 
</t>
    </r>
    <r>
      <rPr>
        <sz val="4"/>
        <color theme="1"/>
        <rFont val="Times New Roman"/>
        <family val="1"/>
      </rPr>
      <t xml:space="preserve">
</t>
    </r>
    <r>
      <rPr>
        <sz val="11"/>
        <color theme="1"/>
        <rFont val="Times New Roman"/>
        <family val="1"/>
      </rPr>
      <t xml:space="preserve">Agencies may refer to K.S.A. 75-4308, K.S.A. 54-106, K.S.A. 75-4310, and </t>
    </r>
    <r>
      <rPr>
        <sz val="11"/>
        <rFont val="Times New Roman"/>
        <family val="1"/>
      </rPr>
      <t xml:space="preserve">K.A.R. 106-3-6. </t>
    </r>
  </si>
  <si>
    <t xml:space="preserve">Guidance: All agency personnel should receive instructions that concern their position dilemmas, responsibilities, and duties. The International Association of Chiefs of Police (IACP); or the National Sheriff’s Association (NSA) Code of Ethics will satisfy the intent of this standard.
</t>
  </si>
  <si>
    <r>
      <rPr>
        <b/>
        <sz val="11"/>
        <color theme="1"/>
        <rFont val="Times New Roman"/>
        <family val="1"/>
      </rPr>
      <t>1.1.3 Consular Notification: [M]</t>
    </r>
    <r>
      <rPr>
        <sz val="11"/>
        <color theme="1"/>
        <rFont val="Times New Roman"/>
        <family val="1"/>
      </rPr>
      <t xml:space="preserve">
A written directive governs </t>
    </r>
    <r>
      <rPr>
        <i/>
        <sz val="11"/>
        <color theme="1"/>
        <rFont val="Times New Roman"/>
        <family val="1"/>
      </rPr>
      <t>procedures</t>
    </r>
    <r>
      <rPr>
        <sz val="11"/>
        <color theme="1"/>
        <rFont val="Times New Roman"/>
        <family val="1"/>
      </rPr>
      <t xml:space="preserve"> for assuring compliance with all consular notification and access requirements in accordance with international treaties when arresting or detaining foreign nationals.
</t>
    </r>
  </si>
  <si>
    <t xml:space="preserve">Guidance: To ensure compliance with Article 36 of the Vienna Convention on Consular Relations that provides certain rights to foreign nationals. Law enforcement agencies in the United States can obtain relevant information and detailed guidance by consulting the U.S. State Department's publication entitled Consular Notification and Access.
</t>
  </si>
  <si>
    <t>1.1.3</t>
  </si>
  <si>
    <t>1.2.1</t>
  </si>
  <si>
    <r>
      <rPr>
        <b/>
        <sz val="11"/>
        <color theme="1"/>
        <rFont val="Times New Roman"/>
        <family val="1"/>
      </rPr>
      <t>1.2.1 Legal Authority Defined: [M]</t>
    </r>
    <r>
      <rPr>
        <sz val="11"/>
        <color theme="1"/>
        <rFont val="Times New Roman"/>
        <family val="1"/>
      </rPr>
      <t xml:space="preserve">
A written directive defines the legally mandated authority and responsibility of the agency’s sworn officers.
</t>
    </r>
  </si>
  <si>
    <r>
      <t xml:space="preserve">Guidance: The written directive should define and elaborate on the scope and limits of law enforcement authority as it pertains to the enforcement of laws, statutes, ordinances, and arrests.
</t>
    </r>
    <r>
      <rPr>
        <sz val="4"/>
        <color theme="1"/>
        <rFont val="Times New Roman"/>
        <family val="1"/>
      </rPr>
      <t xml:space="preserve"> 
</t>
    </r>
    <r>
      <rPr>
        <sz val="11"/>
        <color theme="1"/>
        <rFont val="Times New Roman"/>
        <family val="1"/>
      </rPr>
      <t>Agencies may refer to K.S.A. 22-2202.</t>
    </r>
  </si>
  <si>
    <r>
      <t xml:space="preserve">Guidance: The written directive should define and elaborate on the scope and limits of law enforcement authority as it pertains to the enforcement of laws, statutes, ordinances, and arrests. 
</t>
    </r>
    <r>
      <rPr>
        <sz val="4"/>
        <color theme="1"/>
        <rFont val="Times New Roman"/>
        <family val="1"/>
      </rPr>
      <t xml:space="preserve">
</t>
    </r>
    <r>
      <rPr>
        <sz val="11"/>
        <color theme="1"/>
        <rFont val="Times New Roman"/>
        <family val="1"/>
      </rPr>
      <t xml:space="preserve">Agencies may refer to K.S.A. 22-2202, </t>
    </r>
    <r>
      <rPr>
        <sz val="11"/>
        <color rgb="FF00B050"/>
        <rFont val="Times New Roman"/>
        <family val="1"/>
      </rPr>
      <t>K.S.A. 12-4212, K.S.A. 22-2401, K.S.A. 12-4111, K.S.A. 19-813, K.S.A. 74-5605, K.S.A. 74-5607a, K.S.A. 74-5616, K.S.A. 74-5622, and K.S.A. 74-5611a.</t>
    </r>
    <r>
      <rPr>
        <sz val="11"/>
        <color theme="1"/>
        <rFont val="Times New Roman"/>
        <family val="1"/>
      </rPr>
      <t xml:space="preserve">
</t>
    </r>
  </si>
  <si>
    <r>
      <t xml:space="preserve">Guidance: The written directive should define and elaborate on the scope and limits of law enforcement authority as it pertains to the enforcement of laws, statutes, ordinances, and arrests. 
</t>
    </r>
    <r>
      <rPr>
        <sz val="4"/>
        <rFont val="Times New Roman"/>
        <family val="1"/>
      </rPr>
      <t xml:space="preserve">
</t>
    </r>
    <r>
      <rPr>
        <sz val="11"/>
        <rFont val="Times New Roman"/>
        <family val="1"/>
      </rPr>
      <t>Agencies may refer to K.S.A. 22-2202, K.S.A. 12-4212, K.S.A. 22-2401, K.S.A. 12-4111, K.S.A. 19-813, K.S.A. 74-5605, K.S.A. 74-5607a, K.S.A. 74-5616, K.S.A. 74-5622, and K.S.A. 74-5611a.</t>
    </r>
  </si>
  <si>
    <r>
      <t xml:space="preserve">Guidance: Procedures that ensure individual constitutional requirements and access to counsel are obviously critical. A signed waiver of rights form should accompany any voluntary waiver of an individual’s rights. The written directive should also address field interviews and the circumstances in which they are used. Valuable information can be collected during the process but caution must be taken to ensure legal requirements are met. There should be a process to document and/or record the circumstances of the field interview and the information collected.
</t>
    </r>
    <r>
      <rPr>
        <sz val="4"/>
        <color theme="1"/>
        <rFont val="Times New Roman"/>
        <family val="1"/>
      </rPr>
      <t xml:space="preserve"> 
</t>
    </r>
    <r>
      <rPr>
        <sz val="11"/>
        <color theme="1"/>
        <rFont val="Times New Roman"/>
        <family val="1"/>
      </rPr>
      <t>Agencies may refer to K.S.A. 75-4351, and K.S.A. 22-2402.</t>
    </r>
  </si>
  <si>
    <r>
      <t xml:space="preserve">Guidance: Procedures that ensure individual constitutional requirements and access to counsel are obviously critical. A signed waiver of rights form should accompany any voluntary waiver of an individual’s rights. The written directive should also address field interviews and the circumstances in which they are used. Valuable information can be collected during the process but caution must be taken to ensure legal requirements are met. There should be a process to document and/or record the circumstances of the field interview and the information collected.
</t>
    </r>
    <r>
      <rPr>
        <sz val="4"/>
        <color theme="1"/>
        <rFont val="Times New Roman"/>
        <family val="1"/>
      </rPr>
      <t xml:space="preserve"> 
</t>
    </r>
    <r>
      <rPr>
        <sz val="11"/>
        <rFont val="Times New Roman"/>
        <family val="1"/>
      </rPr>
      <t xml:space="preserve">For assistants in policy development agencies are encouraged to refer to: </t>
    </r>
    <r>
      <rPr>
        <u/>
        <sz val="11"/>
        <color rgb="FF0000FF"/>
        <rFont val="Times New Roman"/>
        <family val="1"/>
      </rPr>
      <t>KSCPOST Policy 202</t>
    </r>
    <r>
      <rPr>
        <sz val="11"/>
        <color rgb="FF0000FF"/>
        <rFont val="Times New Roman"/>
        <family val="1"/>
      </rPr>
      <t xml:space="preserve"> – </t>
    </r>
    <r>
      <rPr>
        <u/>
        <sz val="11"/>
        <color rgb="FF0000FF"/>
        <rFont val="Times New Roman"/>
        <family val="1"/>
      </rPr>
      <t>Electronic Recording of Interrogations</t>
    </r>
    <r>
      <rPr>
        <sz val="11"/>
        <color theme="1"/>
        <rFont val="Times New Roman"/>
        <family val="1"/>
      </rPr>
      <t xml:space="preserve">, K.S.A. 75-4351, and K.S.A. 22-2402.
</t>
    </r>
    <r>
      <rPr>
        <sz val="4"/>
        <color theme="1"/>
        <rFont val="Times New Roman"/>
        <family val="1"/>
      </rPr>
      <t xml:space="preserve">
</t>
    </r>
    <r>
      <rPr>
        <sz val="11"/>
        <rFont val="Times New Roman"/>
        <family val="1"/>
      </rPr>
      <t>Bullet d is a brief summary of K.S.A. 22-4620. Agencies must refer to K.S.A. 22-4620 for a complete description of written directive requirements.</t>
    </r>
  </si>
  <si>
    <r>
      <rPr>
        <b/>
        <sz val="11"/>
        <color theme="1"/>
        <rFont val="Times New Roman"/>
        <family val="1"/>
      </rPr>
      <t xml:space="preserve">1.2.2 Constitutional Compliance: [M] </t>
    </r>
    <r>
      <rPr>
        <b/>
        <sz val="9"/>
        <color rgb="FF00B0F0"/>
        <rFont val="Times New Roman"/>
        <family val="1"/>
      </rPr>
      <t>[KSA]</t>
    </r>
    <r>
      <rPr>
        <sz val="11"/>
        <color theme="1"/>
        <rFont val="Times New Roman"/>
        <family val="1"/>
      </rPr>
      <t xml:space="preserve">
A written directive governs </t>
    </r>
    <r>
      <rPr>
        <i/>
        <sz val="11"/>
        <color theme="1"/>
        <rFont val="Times New Roman"/>
        <family val="1"/>
      </rPr>
      <t>procedures</t>
    </r>
    <r>
      <rPr>
        <sz val="11"/>
        <color theme="1"/>
        <rFont val="Times New Roman"/>
        <family val="1"/>
      </rPr>
      <t xml:space="preserve"> for assuring compliance with all applicable constitutional requirements including the following:
a.  Access to counsel;
b.  Interviews, (includ</t>
    </r>
    <r>
      <rPr>
        <sz val="11"/>
        <rFont val="Times New Roman"/>
        <family val="1"/>
      </rPr>
      <t>ing field interviews); and
c.  Interrogations; and
d.  Electronic recording of custodial interrogations conducted at a place of detention in    
     accordance with K.S.A. 22-4620.</t>
    </r>
  </si>
  <si>
    <r>
      <rPr>
        <b/>
        <sz val="11"/>
        <color theme="1"/>
        <rFont val="Times New Roman"/>
        <family val="1"/>
      </rPr>
      <t>1.2.2 Constitutional Compliance: [M]</t>
    </r>
    <r>
      <rPr>
        <sz val="11"/>
        <color theme="1"/>
        <rFont val="Times New Roman"/>
        <family val="1"/>
      </rPr>
      <t xml:space="preserve">
A written directive governs </t>
    </r>
    <r>
      <rPr>
        <i/>
        <sz val="11"/>
        <color theme="1"/>
        <rFont val="Times New Roman"/>
        <family val="1"/>
      </rPr>
      <t>procedures</t>
    </r>
    <r>
      <rPr>
        <sz val="11"/>
        <color theme="1"/>
        <rFont val="Times New Roman"/>
        <family val="1"/>
      </rPr>
      <t xml:space="preserve"> for assuring compliance with all applicable constitutional requirements including the following:
a.  Access to counsel;
b.  Interviews, (including field interviews); and
c.  Interrogations.</t>
    </r>
  </si>
  <si>
    <t>1.2.2</t>
  </si>
  <si>
    <t>1.2.3</t>
  </si>
  <si>
    <r>
      <rPr>
        <b/>
        <sz val="11"/>
        <color theme="1"/>
        <rFont val="Times New Roman"/>
        <family val="1"/>
      </rPr>
      <t>1.2.3 Search and Seizure: [M]</t>
    </r>
    <r>
      <rPr>
        <sz val="11"/>
        <color theme="1"/>
        <rFont val="Times New Roman"/>
        <family val="1"/>
      </rPr>
      <t xml:space="preserve">
A written directive governs search and seizure with and/or without a warrant that adheres to State and Federal laws. Minimally, the written directive shall address:
a.  Consent searches;
b.  Stop-and-frisk;
c.  Movable vehicle; and
d.  Exigent circumstances.
</t>
    </r>
  </si>
  <si>
    <r>
      <t xml:space="preserve">Guidance: The intent of this standard is for agencies to provide general guidelines and procedures for agency personnel to follow when conducting searches that have not been reviewed and authorized by judicial personnel. It is highly recommended that search and seizure policy directives be reviewed periodically. The written directive should encompass search and seizure of individuals, vehicles, buildings, and those conducted by UAVs/drones, with or without a warrant. Consideration should be given to what type of evidence or contraband can be seized as a result of the search. 
</t>
    </r>
    <r>
      <rPr>
        <sz val="4"/>
        <color theme="1"/>
        <rFont val="Times New Roman"/>
        <family val="1"/>
      </rPr>
      <t xml:space="preserve">
</t>
    </r>
    <r>
      <rPr>
        <sz val="11"/>
        <color theme="1"/>
        <rFont val="Times New Roman"/>
        <family val="1"/>
      </rPr>
      <t xml:space="preserve">Agencies may refer to K.S.A. 22-2402.
</t>
    </r>
  </si>
  <si>
    <r>
      <rPr>
        <b/>
        <sz val="11"/>
        <color theme="1"/>
        <rFont val="Times New Roman"/>
        <family val="1"/>
      </rPr>
      <t>1.2.3 Search and Seizure: [M]</t>
    </r>
    <r>
      <rPr>
        <sz val="11"/>
        <color theme="1"/>
        <rFont val="Times New Roman"/>
        <family val="1"/>
      </rPr>
      <t xml:space="preserve">
A written directive governs</t>
    </r>
    <r>
      <rPr>
        <sz val="11"/>
        <color rgb="FF00B050"/>
        <rFont val="Times New Roman"/>
        <family val="1"/>
      </rPr>
      <t xml:space="preserve"> </t>
    </r>
    <r>
      <rPr>
        <i/>
        <sz val="11"/>
        <color rgb="FF00B050"/>
        <rFont val="Times New Roman"/>
        <family val="1"/>
      </rPr>
      <t>procedures</t>
    </r>
    <r>
      <rPr>
        <sz val="11"/>
        <color rgb="FF00B050"/>
        <rFont val="Times New Roman"/>
        <family val="1"/>
      </rPr>
      <t xml:space="preserve"> for</t>
    </r>
    <r>
      <rPr>
        <sz val="11"/>
        <color theme="1"/>
        <rFont val="Times New Roman"/>
        <family val="1"/>
      </rPr>
      <t xml:space="preserve"> search and seizure with and/or without a warrant that adheres to State and Federal laws. Minimally, the written directive shall address:
a.  Consent searches;
b.  Stop-and-frisk;
c.  Movable vehicle; and
d.  Exigent circumstances</t>
    </r>
    <r>
      <rPr>
        <sz val="11"/>
        <color rgb="FF00B050"/>
        <rFont val="Times New Roman"/>
        <family val="1"/>
      </rPr>
      <t>; and</t>
    </r>
    <r>
      <rPr>
        <sz val="11"/>
        <color theme="1"/>
        <rFont val="Times New Roman"/>
        <family val="1"/>
      </rPr>
      <t xml:space="preserve">
e.  </t>
    </r>
    <r>
      <rPr>
        <sz val="11"/>
        <color rgb="FF00B050"/>
        <rFont val="Times New Roman"/>
        <family val="1"/>
      </rPr>
      <t>Execution of a search warrant.</t>
    </r>
  </si>
  <si>
    <r>
      <t xml:space="preserve">Guidance: The intent of this standard is for agencies to provide general guidelines and procedures for agency personnel to follow when conducting searches that have not been reviewed and authorized by judicial personnel. It is highly recommended that search and seizure policy directives be reviewed periodically. The written directive should encompass search and seizure of individuals, vehicles, buildings, and those conducted by UAVs/drones, with or without a warrant. </t>
    </r>
    <r>
      <rPr>
        <sz val="11"/>
        <color rgb="FF00B050"/>
        <rFont val="Times New Roman"/>
        <family val="1"/>
      </rPr>
      <t>It shall also address search warrant procedures for limiting officers to the scope of the warrant, providing a copy of the warrant at the search location and warrant returns to the court.</t>
    </r>
    <r>
      <rPr>
        <sz val="11"/>
        <color theme="1"/>
        <rFont val="Times New Roman"/>
        <family val="1"/>
      </rPr>
      <t xml:space="preserve"> Consideration should be given to what type of evidence or contraband can be seized as a result of the search. 
</t>
    </r>
    <r>
      <rPr>
        <sz val="4"/>
        <color theme="1"/>
        <rFont val="Times New Roman"/>
        <family val="1"/>
      </rPr>
      <t xml:space="preserve">
</t>
    </r>
    <r>
      <rPr>
        <sz val="11"/>
        <color theme="1"/>
        <rFont val="Times New Roman"/>
        <family val="1"/>
      </rPr>
      <t>Agencies may refer to K.S.A. 22-2402</t>
    </r>
    <r>
      <rPr>
        <sz val="11"/>
        <color rgb="FF00B050"/>
        <rFont val="Times New Roman"/>
        <family val="1"/>
      </rPr>
      <t>, K.S.A. 21-6607, and Supreme Court Case 392 U.S. 1 (1968) Terry v. Ohio.</t>
    </r>
  </si>
  <si>
    <r>
      <rPr>
        <b/>
        <sz val="11"/>
        <rFont val="Times New Roman"/>
        <family val="1"/>
      </rPr>
      <t>1.2.3 Search and Seizure: [M]</t>
    </r>
    <r>
      <rPr>
        <sz val="11"/>
        <rFont val="Times New Roman"/>
        <family val="1"/>
      </rPr>
      <t xml:space="preserve">
A written directive governs </t>
    </r>
    <r>
      <rPr>
        <i/>
        <sz val="11"/>
        <rFont val="Times New Roman"/>
        <family val="1"/>
      </rPr>
      <t>procedures</t>
    </r>
    <r>
      <rPr>
        <sz val="11"/>
        <rFont val="Times New Roman"/>
        <family val="1"/>
      </rPr>
      <t xml:space="preserve"> for search and seizure with and/or without a warrant that adheres to State and Federal laws. Minimally, the written directive shall address:
a.  Consent searches;
b.  Stop-and-frisk;
c.  Movable vehicle; and
d.  Exigent circumstances; and
e.  Execution of a search warrant.</t>
    </r>
  </si>
  <si>
    <r>
      <t xml:space="preserve">Guidance: The intent of this standard is for agencies to provide general guidelines and procedures for agency personnel to follow when conducting searches that have not been reviewed and authorized by judicial personnel. It is highly recommended that search and seizure policy directives be reviewed periodically. The written directive should encompass search and seizure of individuals, vehicles, buildings, and those conducted by UAVs/drones, with or without a warrant. It shall also address search warrant procedures for limiting officers to the scope of the warrant, providing a copy of the warrant at the search location and warrant returns to the court. Consideration should be given to what type of evidence or contraband can be seized as a result of the search. 
</t>
    </r>
    <r>
      <rPr>
        <sz val="4"/>
        <rFont val="Times New Roman"/>
        <family val="1"/>
      </rPr>
      <t xml:space="preserve">
</t>
    </r>
    <r>
      <rPr>
        <sz val="11"/>
        <rFont val="Times New Roman"/>
        <family val="1"/>
      </rPr>
      <t xml:space="preserve">Agencies may refer to K.S.A. 22-2402, K.S.A. 21-6607, and Supreme Court Case 392 U.S. 1 (1968) Terry v. Ohio.
</t>
    </r>
  </si>
  <si>
    <t>1.2.4</t>
  </si>
  <si>
    <r>
      <rPr>
        <b/>
        <sz val="11"/>
        <color theme="1"/>
        <rFont val="Times New Roman"/>
        <family val="1"/>
      </rPr>
      <t>1.2.4 Arrests: [M]</t>
    </r>
    <r>
      <rPr>
        <sz val="11"/>
        <color theme="1"/>
        <rFont val="Times New Roman"/>
        <family val="1"/>
      </rPr>
      <t xml:space="preserve">
A written directive governs </t>
    </r>
    <r>
      <rPr>
        <i/>
        <sz val="11"/>
        <color theme="1"/>
        <rFont val="Times New Roman"/>
        <family val="1"/>
      </rPr>
      <t>procedures</t>
    </r>
    <r>
      <rPr>
        <sz val="11"/>
        <color theme="1"/>
        <rFont val="Times New Roman"/>
        <family val="1"/>
      </rPr>
      <t xml:space="preserve"> for arrests made with or without a warrant.
</t>
    </r>
  </si>
  <si>
    <r>
      <t xml:space="preserve">Guidance: The written directive should include procedures imposed by the U.S. Supreme Court, the courts of the State of Kansas, and any legislation pertaining to or governing the laws of arrest. The agency may also include circumstances that permit a warrantless arrest; areas that may be searched incident to an arrest, both with and without a search warrant; procedures for handling persons asserting diplomatic or other forms of immunity; and requirements that pertain to arrestee rights. 
</t>
    </r>
    <r>
      <rPr>
        <sz val="4"/>
        <color theme="1"/>
        <rFont val="Times New Roman"/>
        <family val="1"/>
      </rPr>
      <t xml:space="preserve">
</t>
    </r>
    <r>
      <rPr>
        <sz val="11"/>
        <color theme="1"/>
        <rFont val="Times New Roman"/>
        <family val="1"/>
      </rPr>
      <t>Agencies may refer to K.S.A. 22-2401, K.S.A. 12-4212, and K.S.A. 38-2332.</t>
    </r>
  </si>
  <si>
    <t xml:space="preserve">Guidance: The written directive should include procedures imposed by the U.S. Supreme Court, the courts of the State of Kansas, and any legislation pertaining to or governing the laws of arrest. The agency may also include circumstances that permit a warrantless arrest; areas that may be searched incident to an arrest, both with and without a search warrant; procedures for handling persons asserting diplomatic or other forms of immunity; and requirements that pertain to arrestee rights. 
Agencies may refer to K.S.A. 22-2401, K.S.A. 22-2403, K.S.A. 22-2407, K.S.A. 22-2714, K.S.A. 12-4212, K.S.A. 48-3602, K.S.A. 48-934, and K.S.A. 38-2332.
</t>
  </si>
  <si>
    <r>
      <t>Guidance: The written directive should include procedures imposed by the U.S. Supreme Court, the courts of the State of Kansas, and any legislation pertaining to or governing the laws of arrest. The agency may also include circumstances that permit a warrantless arrest; areas that may be searched incident to an arrest, both with and without a search warrant; procedures for handling persons asserting diplomatic or other forms of immunity; and requirements that pertain to arrestee rights. 
Agencies may refer to K.S.A. 22-2401,</t>
    </r>
    <r>
      <rPr>
        <sz val="11"/>
        <color rgb="FF00B050"/>
        <rFont val="Times New Roman"/>
        <family val="1"/>
      </rPr>
      <t xml:space="preserve"> K.S.A. 22-2403, K.S.A. 22-2407, K.S.A. 22-2714,</t>
    </r>
    <r>
      <rPr>
        <sz val="11"/>
        <color theme="1"/>
        <rFont val="Times New Roman"/>
        <family val="1"/>
      </rPr>
      <t xml:space="preserve"> K.S.A. 12-4212, </t>
    </r>
    <r>
      <rPr>
        <sz val="11"/>
        <color rgb="FF00B050"/>
        <rFont val="Times New Roman"/>
        <family val="1"/>
      </rPr>
      <t>K.S.A. 48-3602, K.S.A. 48-934</t>
    </r>
    <r>
      <rPr>
        <sz val="11"/>
        <color theme="1"/>
        <rFont val="Times New Roman"/>
        <family val="1"/>
      </rPr>
      <t>, and K.S.A. 38-2332.</t>
    </r>
  </si>
  <si>
    <t>1.2.5</t>
  </si>
  <si>
    <r>
      <rPr>
        <b/>
        <sz val="11"/>
        <color theme="1"/>
        <rFont val="Times New Roman"/>
        <family val="1"/>
      </rPr>
      <t xml:space="preserve">1.2.5 Strip and Body Cavity Searches: [M] </t>
    </r>
    <r>
      <rPr>
        <b/>
        <sz val="11"/>
        <color rgb="FFC00000"/>
        <rFont val="Times New Roman"/>
        <family val="1"/>
      </rPr>
      <t>[TIME SENSITIVE]</t>
    </r>
    <r>
      <rPr>
        <sz val="11"/>
        <color theme="1"/>
        <rFont val="Times New Roman"/>
        <family val="1"/>
      </rPr>
      <t xml:space="preserve">
A written directive governs </t>
    </r>
    <r>
      <rPr>
        <i/>
        <sz val="11"/>
        <color theme="1"/>
        <rFont val="Times New Roman"/>
        <family val="1"/>
      </rPr>
      <t>procedures</t>
    </r>
    <r>
      <rPr>
        <sz val="11"/>
        <color theme="1"/>
        <rFont val="Times New Roman"/>
        <family val="1"/>
      </rPr>
      <t xml:space="preserve"> for conducting strip and body cavity searches to include:
a.  Authority for conducting with and without a warrant;
b.  Privacy provision for search by same gender or gender identity; and
c.  Documented </t>
    </r>
    <r>
      <rPr>
        <b/>
        <sz val="11"/>
        <color rgb="FFC00000"/>
        <rFont val="Times New Roman"/>
        <family val="1"/>
      </rPr>
      <t>reporting</t>
    </r>
    <r>
      <rPr>
        <sz val="11"/>
        <color theme="1"/>
        <rFont val="Times New Roman"/>
        <family val="1"/>
      </rPr>
      <t xml:space="preserve"> requirements </t>
    </r>
    <r>
      <rPr>
        <b/>
        <sz val="11"/>
        <color rgb="FFC00000"/>
        <rFont val="Times New Roman"/>
        <family val="1"/>
      </rPr>
      <t>when conducted</t>
    </r>
    <r>
      <rPr>
        <sz val="11"/>
        <color theme="1"/>
        <rFont val="Times New Roman"/>
        <family val="1"/>
      </rPr>
      <t xml:space="preserve">.
</t>
    </r>
  </si>
  <si>
    <r>
      <t xml:space="preserve">Guidance: Strip and body cavity searches are sometimes necessary for agency safety and security or when seizing evidence of criminal activity. These searches, however, are highly intrusive and should be conducted within the limits of legal authority, out of public view, and with due regard for human dignity. Some body cavity searches may require special hygienic procedures and qualified medical personnel to conduct the search. 
</t>
    </r>
    <r>
      <rPr>
        <sz val="4"/>
        <color theme="1"/>
        <rFont val="Times New Roman"/>
        <family val="1"/>
      </rPr>
      <t xml:space="preserve">
</t>
    </r>
    <r>
      <rPr>
        <sz val="11"/>
        <color theme="1"/>
        <rFont val="Times New Roman"/>
        <family val="1"/>
      </rPr>
      <t xml:space="preserve">Agencies may refer to K.S.A. 22-2520, K.S.A. 22-2521, and K.S.A. 22-2522.
</t>
    </r>
  </si>
  <si>
    <r>
      <t xml:space="preserve">Guidance: Strip and body cavity searches are sometimes necessary for agency safety and security or when seizing evidence of criminal activity. These searches, however, are highly intrusive and should be conducted within the limits of legal authority, out of public view, and with due regard for human dignity. Some body cavity searches may require special hygienic procedures and qualified medical personnel to conduct the search. 
</t>
    </r>
    <r>
      <rPr>
        <sz val="4"/>
        <color theme="1"/>
        <rFont val="Times New Roman"/>
        <family val="1"/>
      </rPr>
      <t xml:space="preserve">
</t>
    </r>
    <r>
      <rPr>
        <sz val="11"/>
        <color theme="1"/>
        <rFont val="Times New Roman"/>
        <family val="1"/>
      </rPr>
      <t>Agencies may refer to K.S.A. 22-2520, K.S.A. 22-2521, and K.S.A. 22-2522.</t>
    </r>
  </si>
  <si>
    <r>
      <rPr>
        <b/>
        <sz val="11"/>
        <color theme="1"/>
        <rFont val="Times New Roman"/>
        <family val="1"/>
      </rPr>
      <t xml:space="preserve">1.2.5 Strip and Body Cavity Searches: [M] </t>
    </r>
    <r>
      <rPr>
        <b/>
        <sz val="9"/>
        <color rgb="FFC00000"/>
        <rFont val="Times New Roman"/>
        <family val="1"/>
      </rPr>
      <t>[TS]</t>
    </r>
    <r>
      <rPr>
        <b/>
        <sz val="9"/>
        <color theme="1"/>
        <rFont val="Times New Roman"/>
        <family val="1"/>
      </rPr>
      <t xml:space="preserve"> </t>
    </r>
    <r>
      <rPr>
        <b/>
        <strike/>
        <sz val="9"/>
        <color theme="1" tint="0.499984740745262"/>
        <rFont val="Times New Roman"/>
        <family val="1"/>
      </rPr>
      <t>[EO]</t>
    </r>
    <r>
      <rPr>
        <sz val="11"/>
        <color theme="1"/>
        <rFont val="Times New Roman"/>
        <family val="1"/>
      </rPr>
      <t xml:space="preserve">
</t>
    </r>
    <r>
      <rPr>
        <sz val="11"/>
        <rFont val="Times New Roman"/>
        <family val="1"/>
      </rPr>
      <t>An agency</t>
    </r>
    <r>
      <rPr>
        <sz val="11"/>
        <color theme="1"/>
        <rFont val="Times New Roman"/>
        <family val="1"/>
      </rPr>
      <t xml:space="preserve"> written directive governs </t>
    </r>
    <r>
      <rPr>
        <i/>
        <sz val="11"/>
        <color theme="1"/>
        <rFont val="Times New Roman"/>
        <family val="1"/>
      </rPr>
      <t>procedures</t>
    </r>
    <r>
      <rPr>
        <sz val="11"/>
        <color theme="1"/>
        <rFont val="Times New Roman"/>
        <family val="1"/>
      </rPr>
      <t xml:space="preserve"> for conducting strip and body cavity searches to include:
a.  Authority for conducting with and without a warrant;
b.  Privacy provision for search by same gender </t>
    </r>
    <r>
      <rPr>
        <sz val="11"/>
        <color rgb="FF00B050"/>
        <rFont val="Times New Roman"/>
        <family val="1"/>
      </rPr>
      <t>or</t>
    </r>
    <r>
      <rPr>
        <sz val="11"/>
        <color theme="1"/>
        <rFont val="Times New Roman"/>
        <family val="1"/>
      </rPr>
      <t xml:space="preserve"> gender identity;</t>
    </r>
    <r>
      <rPr>
        <strike/>
        <sz val="11"/>
        <color theme="1" tint="0.499984740745262"/>
        <rFont val="Times New Roman"/>
        <family val="1"/>
      </rPr>
      <t xml:space="preserve"> and gender expression;
</t>
    </r>
    <r>
      <rPr>
        <sz val="11"/>
        <color theme="1" tint="0.499984740745262"/>
        <rFont val="Times New Roman"/>
        <family val="1"/>
      </rPr>
      <t xml:space="preserve">     </t>
    </r>
    <r>
      <rPr>
        <strike/>
        <sz val="11"/>
        <color theme="1" tint="0.499984740745262"/>
        <rFont val="Times New Roman"/>
        <family val="1"/>
      </rPr>
      <t>and</t>
    </r>
    <r>
      <rPr>
        <sz val="11"/>
        <color theme="1"/>
        <rFont val="Times New Roman"/>
        <family val="1"/>
      </rPr>
      <t xml:space="preserve">
c.  </t>
    </r>
    <r>
      <rPr>
        <sz val="11"/>
        <rFont val="Times New Roman"/>
        <family val="1"/>
      </rPr>
      <t>Provisions for circumstances involving juveniles</t>
    </r>
    <r>
      <rPr>
        <sz val="11"/>
        <color rgb="FF00B050"/>
        <rFont val="Times New Roman"/>
        <family val="1"/>
      </rPr>
      <t>, if applicable</t>
    </r>
    <r>
      <rPr>
        <sz val="11"/>
        <rFont val="Times New Roman"/>
        <family val="1"/>
      </rPr>
      <t>; and</t>
    </r>
    <r>
      <rPr>
        <sz val="11"/>
        <color theme="1"/>
        <rFont val="Times New Roman"/>
        <family val="1"/>
      </rPr>
      <t xml:space="preserve"> 
d.  Documented </t>
    </r>
    <r>
      <rPr>
        <b/>
        <sz val="11"/>
        <color rgb="FFC00000"/>
        <rFont val="Times New Roman"/>
        <family val="1"/>
      </rPr>
      <t>reporting</t>
    </r>
    <r>
      <rPr>
        <sz val="11"/>
        <color theme="1"/>
        <rFont val="Times New Roman"/>
        <family val="1"/>
      </rPr>
      <t xml:space="preserve"> requirements </t>
    </r>
    <r>
      <rPr>
        <b/>
        <sz val="11"/>
        <color rgb="FFC00000"/>
        <rFont val="Times New Roman"/>
        <family val="1"/>
      </rPr>
      <t>when conducted</t>
    </r>
    <r>
      <rPr>
        <sz val="11"/>
        <color theme="1"/>
        <rFont val="Times New Roman"/>
        <family val="1"/>
      </rPr>
      <t xml:space="preserve">.
</t>
    </r>
  </si>
  <si>
    <t>1.2.6</t>
  </si>
  <si>
    <r>
      <rPr>
        <b/>
        <sz val="11"/>
        <color theme="1"/>
        <rFont val="Times New Roman"/>
        <family val="1"/>
      </rPr>
      <t xml:space="preserve">1.2.6 Biased Policing: [M] </t>
    </r>
    <r>
      <rPr>
        <b/>
        <sz val="11"/>
        <color rgb="FFC00000"/>
        <rFont val="Times New Roman"/>
        <family val="1"/>
      </rPr>
      <t>[TIME SENSITIVE]</t>
    </r>
    <r>
      <rPr>
        <sz val="11"/>
        <color theme="1"/>
        <rFont val="Times New Roman"/>
        <family val="1"/>
      </rPr>
      <t xml:space="preserve">
A written directive prohibits biased policing and at a minimum includes:
a.  A definition of racial or other biased-based policing;
b.  A prohibition against biased based policing in traffic contacts, field contacts, and in asset 
     seizure and forfeiture efforts;
c.  Initial training and annual training for applicable personnel in biased policing issues 
     including legal aspects; 
d.  A documented annual administrative review of agency practices, including citizen
     concerns and corrective measures taken; and
e.  If an investigation reveals biased policing occurs, what corrective measures are applied.</t>
    </r>
  </si>
  <si>
    <r>
      <t xml:space="preserve">Guidance: Biased‐based profiling, also known as racial profiling, is any traffic stop, field contact, vehicle search, asset seizure/forfeiture, or enforcement action based solely on a common trait of a group. Common traits include, but are not limited to race, ethnic background, gender, sexual orientation, religion, economic status, age, or cultural group. 
</t>
    </r>
    <r>
      <rPr>
        <sz val="4"/>
        <color theme="1"/>
        <rFont val="Times New Roman"/>
        <family val="1"/>
      </rPr>
      <t xml:space="preserve">
</t>
    </r>
    <r>
      <rPr>
        <sz val="11"/>
        <color theme="1"/>
        <rFont val="Times New Roman"/>
        <family val="1"/>
      </rPr>
      <t>Agencies may refer to K.S.A. 22-4610, and K.S.A. 22-4606.</t>
    </r>
  </si>
  <si>
    <r>
      <rPr>
        <b/>
        <sz val="11"/>
        <color theme="1"/>
        <rFont val="Times New Roman"/>
        <family val="1"/>
      </rPr>
      <t xml:space="preserve">1.2.6 Biased Policing: [M] </t>
    </r>
    <r>
      <rPr>
        <b/>
        <sz val="9"/>
        <color rgb="FFC00000"/>
        <rFont val="Times New Roman"/>
        <family val="1"/>
      </rPr>
      <t xml:space="preserve">[TS] </t>
    </r>
    <r>
      <rPr>
        <b/>
        <strike/>
        <sz val="9"/>
        <color theme="1" tint="0.499984740745262"/>
        <rFont val="Times New Roman"/>
        <family val="1"/>
      </rPr>
      <t>[EO]</t>
    </r>
    <r>
      <rPr>
        <b/>
        <sz val="9"/>
        <color theme="1"/>
        <rFont val="Times New Roman"/>
        <family val="1"/>
      </rPr>
      <t xml:space="preserve"> </t>
    </r>
    <r>
      <rPr>
        <b/>
        <sz val="9"/>
        <color rgb="FF00B0F0"/>
        <rFont val="Times New Roman"/>
        <family val="1"/>
      </rPr>
      <t>[KSA]</t>
    </r>
    <r>
      <rPr>
        <b/>
        <sz val="9"/>
        <color theme="1"/>
        <rFont val="Times New Roman"/>
        <family val="1"/>
      </rPr>
      <t xml:space="preserve"> </t>
    </r>
    <r>
      <rPr>
        <b/>
        <sz val="9"/>
        <color theme="9" tint="-0.499984740745262"/>
        <rFont val="Times New Roman"/>
        <family val="1"/>
      </rPr>
      <t>[DT]</t>
    </r>
    <r>
      <rPr>
        <b/>
        <sz val="9"/>
        <color theme="1"/>
        <rFont val="Times New Roman"/>
        <family val="1"/>
      </rPr>
      <t xml:space="preserve"> </t>
    </r>
    <r>
      <rPr>
        <b/>
        <sz val="9"/>
        <color rgb="FFCC00CC"/>
        <rFont val="Times New Roman"/>
        <family val="1"/>
      </rPr>
      <t>[TRG]</t>
    </r>
    <r>
      <rPr>
        <b/>
        <sz val="11"/>
        <color theme="1"/>
        <rFont val="Times New Roman"/>
        <family val="1"/>
      </rPr>
      <t xml:space="preserve">
</t>
    </r>
    <r>
      <rPr>
        <sz val="11"/>
        <color theme="1"/>
        <rFont val="Times New Roman"/>
        <family val="1"/>
      </rPr>
      <t xml:space="preserve">An agency written directive prohibits biased policing and at a minimum includes:
a.  A clear definition of racial or other biased policing;
b.  A prohibition against any biased policing;
c.  </t>
    </r>
    <r>
      <rPr>
        <b/>
        <sz val="11"/>
        <color rgb="FFCC00CC"/>
        <rFont val="Times New Roman"/>
        <family val="1"/>
      </rPr>
      <t>Initial</t>
    </r>
    <r>
      <rPr>
        <sz val="11"/>
        <color theme="1"/>
        <rFont val="Times New Roman"/>
        <family val="1"/>
      </rPr>
      <t xml:space="preserve"> and </t>
    </r>
    <r>
      <rPr>
        <b/>
        <sz val="11"/>
        <color rgb="FFCC00CC"/>
        <rFont val="Times New Roman"/>
        <family val="1"/>
      </rPr>
      <t>annual training</t>
    </r>
    <r>
      <rPr>
        <sz val="11"/>
        <color theme="1"/>
        <rFont val="Times New Roman"/>
        <family val="1"/>
      </rPr>
      <t xml:space="preserve"> for officers on implicit bias and avoiding improper profiling 
     based on the actual or perceived race, ethnicity, national origin, limited English 
     proficiency, religion, gender, gender identity, sexual orientation, or disability of 
     individuals; 
d.  A documented </t>
    </r>
    <r>
      <rPr>
        <b/>
        <sz val="11"/>
        <color rgb="FFC00000"/>
        <rFont val="Times New Roman"/>
        <family val="1"/>
      </rPr>
      <t xml:space="preserve">Annual Administrative Review </t>
    </r>
    <r>
      <rPr>
        <sz val="11"/>
        <color theme="1"/>
        <rFont val="Times New Roman"/>
        <family val="1"/>
      </rPr>
      <t xml:space="preserve">of agency practices, including citizen 
     concerns and any changes to agency training, policy or procedures taken; and
e.  </t>
    </r>
    <r>
      <rPr>
        <i/>
        <sz val="11"/>
        <color theme="1"/>
        <rFont val="Times New Roman"/>
        <family val="1"/>
      </rPr>
      <t>Procedures</t>
    </r>
    <r>
      <rPr>
        <sz val="11"/>
        <color theme="1"/>
        <rFont val="Times New Roman"/>
        <family val="1"/>
      </rPr>
      <t xml:space="preserve"> for corrective measures if an investigation reveals biased policing occurred; 
     and
f.  A requirement to submit an</t>
    </r>
    <r>
      <rPr>
        <sz val="11"/>
        <color rgb="FF00B050"/>
        <rFont val="Times New Roman"/>
        <family val="1"/>
      </rPr>
      <t xml:space="preserve"> </t>
    </r>
    <r>
      <rPr>
        <b/>
        <sz val="11"/>
        <color rgb="FFC00000"/>
        <rFont val="Times New Roman"/>
        <family val="1"/>
      </rPr>
      <t>Annual Report</t>
    </r>
    <r>
      <rPr>
        <sz val="11"/>
        <color rgb="FF00B050"/>
        <rFont val="Times New Roman"/>
        <family val="1"/>
      </rPr>
      <t xml:space="preserve"> </t>
    </r>
    <r>
      <rPr>
        <sz val="11"/>
        <color theme="1"/>
        <rFont val="Times New Roman"/>
        <family val="1"/>
      </rPr>
      <t>with the Office of the Attorney General by 
    July 31, even if no complaints were received.</t>
    </r>
  </si>
  <si>
    <t>1.2.7</t>
  </si>
  <si>
    <r>
      <rPr>
        <b/>
        <sz val="11"/>
        <color theme="1"/>
        <rFont val="Times New Roman"/>
        <family val="1"/>
      </rPr>
      <t xml:space="preserve">1.2.7 Duty to Intervene: [M] </t>
    </r>
    <r>
      <rPr>
        <sz val="11"/>
        <color theme="1"/>
        <rFont val="Times New Roman"/>
        <family val="1"/>
      </rPr>
      <t xml:space="preserve">
A written directive mandates an employee take assertive action and notify the appropriate supervisory authority if they observe or become aware of what they believe to be criminal conduct, unconstitutional behavior, unnecessary use of force, or other inappropriate activities that would discredit the agency by other employees.
</t>
    </r>
  </si>
  <si>
    <t xml:space="preserve">Guidance: Community trust in the agency can be damaged or lost if the agency has personnel that do not act when they encounter inappropriate conduct by another agency employee. It is paramount for agency personnel to know through policy and training that immediate action and intervention is a requirement of their employment and a component of their oath of office and code of ethics. All employees should be held responsible to take appropriate action in circumstances that involve agency co-workers as well as other public safety personnel whose actions are criminal, unconstitutional, or inappropriate and may harm the reputation of the agency or the law enforcement profession. Agency personnel should be trained to understand that some situations, such as inappropriate use of force or due process procedures may call for immediate intervention. Other situations, such as conduct unbecoming of an employee may be appropriately handled by reporting the matter to a supervisor. </t>
  </si>
  <si>
    <r>
      <rPr>
        <b/>
        <sz val="11"/>
        <color theme="1"/>
        <rFont val="Times New Roman"/>
        <family val="1"/>
      </rPr>
      <t xml:space="preserve">1.2.7 Duty to Intervene and Report: [M] </t>
    </r>
    <r>
      <rPr>
        <b/>
        <strike/>
        <sz val="9"/>
        <color theme="1" tint="0.499984740745262"/>
        <rFont val="Times New Roman"/>
        <family val="1"/>
      </rPr>
      <t>[EO]</t>
    </r>
    <r>
      <rPr>
        <sz val="11"/>
        <color theme="1"/>
        <rFont val="Times New Roman"/>
        <family val="1"/>
      </rPr>
      <t xml:space="preserve">
An agency written directive mandates an employee has an affirmative duty to take reasonable steps to intervene (i.e. prevent or stop, as appropriate) and notify the appropriate supervisory authority if they observe or become aware of what they believe to be: 
a.  Excessive force or any other use of force that violates the Constitution, other laws, or 
     agency policy on the reasonable use of force;
b.  Criminal conduct;
c.  Unconstitutional behavior; and
d.  Other inappropriate activities that would discredit the agency by other 
     employees.</t>
    </r>
  </si>
  <si>
    <t>1.2.8</t>
  </si>
  <si>
    <r>
      <rPr>
        <b/>
        <sz val="11"/>
        <color theme="1"/>
        <rFont val="Times New Roman"/>
        <family val="1"/>
      </rPr>
      <t>1.2.8 No-Knock Entries: [O]</t>
    </r>
    <r>
      <rPr>
        <sz val="11"/>
        <color theme="1"/>
        <rFont val="Times New Roman"/>
        <family val="1"/>
      </rPr>
      <t xml:space="preserve">
A written directive should establish a policy of limiting the use of higher-risk “no-knock entries” to only those instances where physical safety is at stake, or in rare circumstance when there is justification. Procedures should be established for instances where “no-knock entries” are necessary and a no-knock warrant will be requested. </t>
    </r>
  </si>
  <si>
    <t xml:space="preserve">Guidance: If an officer suspects a threat to physical safety and seeks a “no-knock” warrant, it may be the policy of the agency to first get supervisory approval. The written directive should recognize, however, that there may be rare circumstances when there is justification – other than physical safety – to execute a “no-knock” entry. If an exception is sought when there is no imminent threat of physical safety, the agency may consider requiring approval from the Chief Law Enforcement Officer. </t>
  </si>
  <si>
    <r>
      <t xml:space="preserve">Guidance: If an officer suspects a threat to physical safety and seeks an </t>
    </r>
    <r>
      <rPr>
        <sz val="11"/>
        <color rgb="FF00B050"/>
        <rFont val="Times New Roman"/>
        <family val="1"/>
      </rPr>
      <t>unannounced</t>
    </r>
    <r>
      <rPr>
        <sz val="11"/>
        <color theme="1"/>
        <rFont val="Times New Roman"/>
        <family val="1"/>
      </rPr>
      <t xml:space="preserve"> “no-knock” warrant, it may be the policy of the agency to first get supervisory approval. The written directive should recognize, however, that there may be rare circumstances when there is justification – other than physical safety – to execute an </t>
    </r>
    <r>
      <rPr>
        <sz val="11"/>
        <color rgb="FF00B050"/>
        <rFont val="Times New Roman"/>
        <family val="1"/>
      </rPr>
      <t>unannounced</t>
    </r>
    <r>
      <rPr>
        <sz val="11"/>
        <color theme="1"/>
        <rFont val="Times New Roman"/>
        <family val="1"/>
      </rPr>
      <t xml:space="preserve"> “no-knock” entry. </t>
    </r>
    <r>
      <rPr>
        <strike/>
        <sz val="11"/>
        <color theme="1" tint="0.499984740745262"/>
        <rFont val="Times New Roman"/>
        <family val="1"/>
      </rPr>
      <t xml:space="preserve">If an exception is sought when there is no imminent threat of physical safety, the agency may consider requiring approval from the Chief Law Enforcement Officer. </t>
    </r>
    <r>
      <rPr>
        <sz val="11"/>
        <color theme="1"/>
        <rFont val="Times New Roman"/>
        <family val="1"/>
      </rPr>
      <t xml:space="preserve">
</t>
    </r>
  </si>
  <si>
    <r>
      <rPr>
        <b/>
        <sz val="11"/>
        <color theme="1"/>
        <rFont val="Times New Roman"/>
        <family val="1"/>
      </rPr>
      <t xml:space="preserve">1.2.8 Announced or Unannounced - No-Knock Entries: [M] </t>
    </r>
    <r>
      <rPr>
        <b/>
        <strike/>
        <sz val="9"/>
        <color theme="1" tint="0.499984740745262"/>
        <rFont val="Times New Roman"/>
        <family val="1"/>
      </rPr>
      <t>[EO]</t>
    </r>
    <r>
      <rPr>
        <sz val="11"/>
        <color theme="1"/>
        <rFont val="Times New Roman"/>
        <family val="1"/>
      </rPr>
      <t xml:space="preserve">
An agency written directive shall limit should establish a policy of limiting the use of unannounced entries, often referred to as higher-risk “no-knock entries” and establishes procedures for the following: 
a.  Maintenance of records;
b.  Safe execution of announced and unannounced entries; 
c.  Obtaining judicial authorization for unannounced entries; and
d.  For entry if exigent circumstances arise at the scene that announcing the officers’ presence 
     would create an imminent threat of physical violence to the officer and/or another person.</t>
    </r>
  </si>
  <si>
    <t>Guidance: If an officer suspects a threat to physical safety and seeks an unannounced “no-knock” warrant, it may be the policy of the agency to first get supervisory approval. The written directive should recognize, however, that there may be rare circumstances when there is justification – other than physical safety – to execute an unannounced “no-knock” entry.</t>
  </si>
  <si>
    <t>2.1.1</t>
  </si>
  <si>
    <r>
      <rPr>
        <b/>
        <sz val="11"/>
        <color theme="1"/>
        <rFont val="Times New Roman"/>
        <family val="1"/>
      </rPr>
      <t>2.1.1 Organizational Structure: [O]</t>
    </r>
    <r>
      <rPr>
        <sz val="11"/>
        <color theme="1"/>
        <rFont val="Times New Roman"/>
        <family val="1"/>
      </rPr>
      <t xml:space="preserve">
A written directive describes the agency’s organizational structure and functions; and includes at a minimum the following:
a.  The agency’s organizational structure is depicted graphically on an organizational chart
     and made available to all agency personnel; and
b.  The organizational chart is reviewed and updated as needed.
</t>
    </r>
  </si>
  <si>
    <t>Guidance: The agency may determine its own organizational structure. The intent of this standard is to provide a written description of the agency’s organization so the written directive should establish the responsibilities of each component (bureau, division, section, etc.). The agency’s organizational chart should coincide with the written description and reflect the formal lines of authority and communications within the agency. The organizational chart need not contain the names of individual employees, but rather just reflect positions.</t>
  </si>
  <si>
    <t>2.2.1</t>
  </si>
  <si>
    <r>
      <rPr>
        <b/>
        <sz val="11"/>
        <color theme="1"/>
        <rFont val="Times New Roman"/>
        <family val="1"/>
      </rPr>
      <t>2.2.1 Accountability, Responsibility, and Authority: [M]</t>
    </r>
    <r>
      <rPr>
        <sz val="11"/>
        <color theme="1"/>
        <rFont val="Times New Roman"/>
        <family val="1"/>
      </rPr>
      <t xml:space="preserve">
A written directive describes at a minimum the following:
a.  Each employee is accountable to only one supervisor at any given time;
b.  Each employee is accountable for the use of delegated authority;
c.  Assigned responsibility is accompanied by corresponding authority; and
d.  Supervisors are accountable for the activities of employees under their immediate control.</t>
    </r>
  </si>
  <si>
    <t>Guidance: The intent of this standard is for the agency to establish delegated authority to each level of employee and ensure the responsibilities assigned are accompanied by the corresponding authority to complete their assigned responsibilities.</t>
  </si>
  <si>
    <t xml:space="preserve">Guidance: The intent of this standard is for the agency to establish delegated authority to each level of employee and ensure the responsibilities assigned are accompanied by the corresponding authority to complete their assigned responsibilities.
</t>
  </si>
  <si>
    <t>2.2.2</t>
  </si>
  <si>
    <r>
      <rPr>
        <b/>
        <sz val="11"/>
        <color theme="1"/>
        <rFont val="Times New Roman"/>
        <family val="1"/>
      </rPr>
      <t>2.2.2 CLEO Authority and Responsibility: [M]</t>
    </r>
    <r>
      <rPr>
        <sz val="11"/>
        <color theme="1"/>
        <rFont val="Times New Roman"/>
        <family val="1"/>
      </rPr>
      <t xml:space="preserve">
A written statement issued by local government, a law or ordinance, or combination of the two designates the Chief Law Enforcement Executive Officer as: 
a.  Having full authority and responsibility for control of the operations and administration of 
     the agency; and
b.  Fiscal management of the agency.</t>
    </r>
  </si>
  <si>
    <t xml:space="preserve">Guidance: The CLEO is the Chief of Police, Sheriff, and/or Director that is designated as the Chief Administrator of the agency.
</t>
  </si>
  <si>
    <t>2.3.1</t>
  </si>
  <si>
    <r>
      <rPr>
        <b/>
        <sz val="11"/>
        <color theme="1"/>
        <rFont val="Times New Roman"/>
        <family val="1"/>
      </rPr>
      <t>2.3.1 CLEO Notification: [M]</t>
    </r>
    <r>
      <rPr>
        <sz val="11"/>
        <color theme="1"/>
        <rFont val="Times New Roman"/>
        <family val="1"/>
      </rPr>
      <t xml:space="preserve">
A written directive specifies </t>
    </r>
    <r>
      <rPr>
        <i/>
        <sz val="11"/>
        <color theme="1"/>
        <rFont val="Times New Roman"/>
        <family val="1"/>
      </rPr>
      <t>procedures</t>
    </r>
    <r>
      <rPr>
        <sz val="11"/>
        <color theme="1"/>
        <rFont val="Times New Roman"/>
        <family val="1"/>
      </rPr>
      <t xml:space="preserve"> for notifying the agency’s Chief Law Enforcement Executive Officer of:
a.  Noteworthy events, including potential agency liability issues;
b.  Incidents that result in heightened community interest; and
c.  Complaints against the agency or its employees.
</t>
    </r>
  </si>
  <si>
    <t xml:space="preserve">Guidance: The directive should specify the nature of those complaints that should be brought immediately to the attention of the agency’s Chief Law Enforcement Executive Officer and those that can be postponed to a later time.
</t>
  </si>
  <si>
    <r>
      <rPr>
        <b/>
        <sz val="11"/>
        <color theme="1"/>
        <rFont val="Times New Roman"/>
        <family val="1"/>
      </rPr>
      <t>2.4.1 Command Protocol: [M]</t>
    </r>
    <r>
      <rPr>
        <sz val="11"/>
        <color theme="1"/>
        <rFont val="Times New Roman"/>
        <family val="1"/>
      </rPr>
      <t xml:space="preserve">
A written directive establishes the order of command and authority to include:
a.  In the absence of the CLEO;
b.  In exceptional situations involving personnel from different functions; and
c.  Routine day-to-day operations.
</t>
    </r>
  </si>
  <si>
    <t xml:space="preserve">Guidance: There is always a need to have a person designated as being responsible for the operations of the agency. The intent of this standard is to provide continuity of command and allows agency personnel to know who has been designated to manage, lead, and administer the agency in any given situation.
</t>
  </si>
  <si>
    <t>2.4.1</t>
  </si>
  <si>
    <t>2.4.2</t>
  </si>
  <si>
    <r>
      <rPr>
        <b/>
        <sz val="11"/>
        <color theme="1"/>
        <rFont val="Times New Roman"/>
        <family val="1"/>
      </rPr>
      <t>2.4.2 Duty to Obey Lawful Orders: [M]</t>
    </r>
    <r>
      <rPr>
        <sz val="11"/>
        <color theme="1"/>
        <rFont val="Times New Roman"/>
        <family val="1"/>
      </rPr>
      <t xml:space="preserve">
A written directive requires agency personnel to obey any lawful order from a superior, and specific </t>
    </r>
    <r>
      <rPr>
        <i/>
        <sz val="11"/>
        <color theme="1"/>
        <rFont val="Times New Roman"/>
        <family val="1"/>
      </rPr>
      <t>procedures</t>
    </r>
    <r>
      <rPr>
        <sz val="11"/>
        <color theme="1"/>
        <rFont val="Times New Roman"/>
        <family val="1"/>
      </rPr>
      <t xml:space="preserve"> to be followed by employees who receive conflicting or unlawful orders.</t>
    </r>
  </si>
  <si>
    <t>Guidance: None</t>
  </si>
  <si>
    <r>
      <t xml:space="preserve">Guidance: </t>
    </r>
    <r>
      <rPr>
        <strike/>
        <sz val="11"/>
        <color theme="1" tint="0.499984740745262"/>
        <rFont val="Times New Roman"/>
        <family val="1"/>
      </rPr>
      <t>None</t>
    </r>
    <r>
      <rPr>
        <sz val="11"/>
        <color theme="1"/>
        <rFont val="Times New Roman"/>
        <family val="1"/>
      </rPr>
      <t xml:space="preserve"> </t>
    </r>
    <r>
      <rPr>
        <sz val="11"/>
        <color rgb="FF00B050"/>
        <rFont val="Times New Roman"/>
        <family val="1"/>
      </rPr>
      <t>The purpose of this standard is to provide procedures addressing the area of conflicting orders or orders deemed to be illegal, unethical, or in contradiction to the agency’s policies.</t>
    </r>
    <r>
      <rPr>
        <sz val="11"/>
        <color theme="1"/>
        <rFont val="Times New Roman"/>
        <family val="1"/>
      </rPr>
      <t xml:space="preserve">
</t>
    </r>
  </si>
  <si>
    <t xml:space="preserve">Guidance: The purpose of this standard is to provide procedures addressing the area of conflicting orders or orders deemed to be illegal, unethical, or in contradiction to the agency’s policies.
</t>
  </si>
  <si>
    <r>
      <rPr>
        <b/>
        <sz val="11"/>
        <color theme="1"/>
        <rFont val="Times New Roman"/>
        <family val="1"/>
      </rPr>
      <t>2.5.1 Written Directive System: [M]</t>
    </r>
    <r>
      <rPr>
        <sz val="11"/>
        <color theme="1"/>
        <rFont val="Times New Roman"/>
        <family val="1"/>
      </rPr>
      <t xml:space="preserve">
An agency written directive governs </t>
    </r>
    <r>
      <rPr>
        <i/>
        <sz val="11"/>
        <color theme="1"/>
        <rFont val="Times New Roman"/>
        <family val="1"/>
      </rPr>
      <t>procedures</t>
    </r>
    <r>
      <rPr>
        <sz val="11"/>
        <color theme="1"/>
        <rFont val="Times New Roman"/>
        <family val="1"/>
      </rPr>
      <t xml:space="preserve"> for:
a.  An agency values and mission statement;
b.  A description of the written directive system format;
c.  A statement that vests the CLEO of the agency the authority to issue, modify, and approve 
     written directives;
d.  Identifying by position any other individuals, other than the CLEO, authorized to issue 
     written directives; and
e.  Indexing, purging, and revising written directives. 
</t>
    </r>
  </si>
  <si>
    <r>
      <t xml:space="preserve">Guidance: The agency’s formal written directive system provides employees with a clear expectation relating to overall employee behavior. The system should provide a distinction between the different types of written directives.
</t>
    </r>
    <r>
      <rPr>
        <sz val="4"/>
        <color theme="1"/>
        <rFont val="Times New Roman"/>
        <family val="1"/>
      </rPr>
      <t xml:space="preserve">
</t>
    </r>
    <r>
      <rPr>
        <sz val="11"/>
        <color theme="1"/>
        <rFont val="Times New Roman"/>
        <family val="1"/>
      </rPr>
      <t xml:space="preserve">Each agency has the latitude to use various types of written directives, however, should make it clear what level of authority is required to issue each type of written directive. The agency’s system should also ensure that a written directive pertaining to a sub-component does not contradict a directive issued by a higher level of authority.
</t>
    </r>
  </si>
  <si>
    <t>2.5.1</t>
  </si>
  <si>
    <r>
      <rPr>
        <b/>
        <sz val="11"/>
        <color theme="1"/>
        <rFont val="Times New Roman"/>
        <family val="1"/>
      </rPr>
      <t>2.5.1 Written Directive System: [M]</t>
    </r>
    <r>
      <rPr>
        <sz val="11"/>
        <color theme="1"/>
        <rFont val="Times New Roman"/>
        <family val="1"/>
      </rPr>
      <t xml:space="preserve">
</t>
    </r>
    <r>
      <rPr>
        <sz val="11"/>
        <color rgb="FF00B050"/>
        <rFont val="Times New Roman"/>
        <family val="1"/>
      </rPr>
      <t>The agency shall have a</t>
    </r>
    <r>
      <rPr>
        <sz val="11"/>
        <color theme="1"/>
        <rFont val="Times New Roman"/>
        <family val="1"/>
      </rPr>
      <t xml:space="preserve"> </t>
    </r>
    <r>
      <rPr>
        <strike/>
        <sz val="11"/>
        <color theme="1" tint="0.499984740745262"/>
        <rFont val="Times New Roman"/>
        <family val="1"/>
      </rPr>
      <t>An agency</t>
    </r>
    <r>
      <rPr>
        <sz val="11"/>
        <color theme="1"/>
        <rFont val="Times New Roman"/>
        <family val="1"/>
      </rPr>
      <t xml:space="preserve"> written directive </t>
    </r>
    <r>
      <rPr>
        <sz val="11"/>
        <color rgb="FF00B050"/>
        <rFont val="Times New Roman"/>
        <family val="1"/>
      </rPr>
      <t>system that includes:</t>
    </r>
    <r>
      <rPr>
        <sz val="11"/>
        <color theme="1"/>
        <rFont val="Times New Roman"/>
        <family val="1"/>
      </rPr>
      <t xml:space="preserve"> </t>
    </r>
    <r>
      <rPr>
        <strike/>
        <sz val="11"/>
        <color theme="1" tint="0.499984740745262"/>
        <rFont val="Times New Roman"/>
        <family val="1"/>
      </rPr>
      <t xml:space="preserve">governs procedures for:
</t>
    </r>
    <r>
      <rPr>
        <sz val="11"/>
        <color theme="1"/>
        <rFont val="Times New Roman"/>
        <family val="1"/>
      </rPr>
      <t xml:space="preserve">
a.  </t>
    </r>
    <r>
      <rPr>
        <strike/>
        <sz val="11"/>
        <color theme="1" tint="0.499984740745262"/>
        <rFont val="Times New Roman"/>
        <family val="1"/>
      </rPr>
      <t xml:space="preserve">An </t>
    </r>
    <r>
      <rPr>
        <sz val="11"/>
        <color theme="1"/>
        <rFont val="Times New Roman"/>
        <family val="1"/>
      </rPr>
      <t xml:space="preserve">Agency values and mission statement;
b.  A description of the </t>
    </r>
    <r>
      <rPr>
        <sz val="11"/>
        <color rgb="FF00B050"/>
        <rFont val="Times New Roman"/>
        <family val="1"/>
      </rPr>
      <t>agency’s</t>
    </r>
    <r>
      <rPr>
        <sz val="11"/>
        <color theme="1"/>
        <rFont val="Times New Roman"/>
        <family val="1"/>
      </rPr>
      <t xml:space="preserve"> written directive system format;
c.  A statement that </t>
    </r>
    <r>
      <rPr>
        <strike/>
        <sz val="11"/>
        <color theme="1" tint="0.499984740745262"/>
        <rFont val="Times New Roman"/>
        <family val="1"/>
      </rPr>
      <t>vests</t>
    </r>
    <r>
      <rPr>
        <sz val="11"/>
        <color theme="1"/>
        <rFont val="Times New Roman"/>
        <family val="1"/>
      </rPr>
      <t xml:space="preserve"> </t>
    </r>
    <r>
      <rPr>
        <sz val="11"/>
        <color rgb="FF00B050"/>
        <rFont val="Times New Roman"/>
        <family val="1"/>
      </rPr>
      <t>grants</t>
    </r>
    <r>
      <rPr>
        <sz val="11"/>
        <color theme="1"/>
        <rFont val="Times New Roman"/>
        <family val="1"/>
      </rPr>
      <t xml:space="preserve"> the CLEO of the agency the authority to issue, modify, and 
     approve written directives;
d.  Identifying by position any other individuals, other than the CLEO, authorized to issue 
     written directives; and
e.  </t>
    </r>
    <r>
      <rPr>
        <i/>
        <sz val="11"/>
        <color rgb="FF00B050"/>
        <rFont val="Times New Roman"/>
        <family val="1"/>
      </rPr>
      <t>Procedures</t>
    </r>
    <r>
      <rPr>
        <sz val="11"/>
        <color theme="1"/>
        <rFont val="Times New Roman"/>
        <family val="1"/>
      </rPr>
      <t xml:space="preserve"> </t>
    </r>
    <r>
      <rPr>
        <sz val="11"/>
        <color rgb="FF00B050"/>
        <rFont val="Times New Roman"/>
        <family val="1"/>
      </rPr>
      <t>for</t>
    </r>
    <r>
      <rPr>
        <sz val="11"/>
        <color theme="1"/>
        <rFont val="Times New Roman"/>
        <family val="1"/>
      </rPr>
      <t xml:space="preserve"> indexing, purging, and revising written directives. 
</t>
    </r>
  </si>
  <si>
    <r>
      <rPr>
        <b/>
        <sz val="11"/>
        <color theme="1"/>
        <rFont val="Times New Roman"/>
        <family val="1"/>
      </rPr>
      <t>2.5.1 Written Directive System: [M]</t>
    </r>
    <r>
      <rPr>
        <sz val="11"/>
        <color theme="1"/>
        <rFont val="Times New Roman"/>
        <family val="1"/>
      </rPr>
      <t xml:space="preserve">
The agency shall have a written directive system that includes: 
a.  Agency values and mission statement;
b.  A description of the agency’s written directive system format;
c.  A statement that grants the CLEO of the agency the authority to issue, modify, and
     approve written directives;
d.  Identifying by position any other individuals, other than the CLEO, authorized to issue 
     written directives; and
e.  </t>
    </r>
    <r>
      <rPr>
        <i/>
        <sz val="11"/>
        <color theme="1"/>
        <rFont val="Times New Roman"/>
        <family val="1"/>
      </rPr>
      <t>Procedures</t>
    </r>
    <r>
      <rPr>
        <sz val="11"/>
        <color theme="1"/>
        <rFont val="Times New Roman"/>
        <family val="1"/>
      </rPr>
      <t xml:space="preserve"> for indexing, purging, and revising written directives. 
</t>
    </r>
  </si>
  <si>
    <t>2.5.2</t>
  </si>
  <si>
    <r>
      <rPr>
        <b/>
        <sz val="11"/>
        <color theme="1"/>
        <rFont val="Times New Roman"/>
        <family val="1"/>
      </rPr>
      <t>2.5.2 Written Directive Dissemination and Storage: [M]</t>
    </r>
    <r>
      <rPr>
        <sz val="11"/>
        <color theme="1"/>
        <rFont val="Times New Roman"/>
        <family val="1"/>
      </rPr>
      <t xml:space="preserve">
A written directive governs </t>
    </r>
    <r>
      <rPr>
        <i/>
        <sz val="11"/>
        <color theme="1"/>
        <rFont val="Times New Roman"/>
        <family val="1"/>
      </rPr>
      <t>procedures</t>
    </r>
    <r>
      <rPr>
        <sz val="11"/>
        <color theme="1"/>
        <rFont val="Times New Roman"/>
        <family val="1"/>
      </rPr>
      <t xml:space="preserve"> for the dissemination and storage of agency written directives and includes at a minimum the following:
a.  Dissemination of new or revised written directives to all affected personnel;
b.  A process that confirms receipt of directives whether in written form or in some other way 
     that is equally as effective; and 
c.  Storage allowing immediate access to written directives that pertain to the employee’s 
     responsibilities.</t>
    </r>
  </si>
  <si>
    <r>
      <t xml:space="preserve">Guidance: The agency may reserve the right to disseminate written directives in either paper-copy or electronically by storing them in a designated shared location. The agency’s written directive should describe the “receipt acknowledgment” process to ensure all agency personnel are accessing the newly disseminated written directives in a timely manner and appropriate documentation is obtainable for proof of compliance.
</t>
    </r>
    <r>
      <rPr>
        <sz val="4"/>
        <color theme="1"/>
        <rFont val="Times New Roman"/>
        <family val="1"/>
      </rPr>
      <t xml:space="preserve">
</t>
    </r>
    <r>
      <rPr>
        <sz val="11"/>
        <color theme="1"/>
        <rFont val="Times New Roman"/>
        <family val="1"/>
      </rPr>
      <t>The system should track the history of changed directives so that previous versions can be referenced if necessary. Except for those policies requiring specific reviews such as annually, every policy should be reviewed at a minimum of once every three years.</t>
    </r>
  </si>
  <si>
    <r>
      <rPr>
        <b/>
        <sz val="11"/>
        <color theme="1"/>
        <rFont val="Times New Roman"/>
        <family val="1"/>
      </rPr>
      <t>2.5.2 Written Directive Dissemination and Storage: [M]</t>
    </r>
    <r>
      <rPr>
        <sz val="11"/>
        <color theme="1"/>
        <rFont val="Times New Roman"/>
        <family val="1"/>
      </rPr>
      <t xml:space="preserve">
A written directive governs </t>
    </r>
    <r>
      <rPr>
        <i/>
        <sz val="11"/>
        <color theme="1"/>
        <rFont val="Times New Roman"/>
        <family val="1"/>
      </rPr>
      <t>procedures</t>
    </r>
    <r>
      <rPr>
        <sz val="11"/>
        <color theme="1"/>
        <rFont val="Times New Roman"/>
        <family val="1"/>
      </rPr>
      <t xml:space="preserve"> for the dissemination and storage of agency written directives and includes at a minimum the following:
a.  Dissemination of new </t>
    </r>
    <r>
      <rPr>
        <sz val="11"/>
        <color rgb="FF00B050"/>
        <rFont val="Times New Roman"/>
        <family val="1"/>
      </rPr>
      <t xml:space="preserve">and </t>
    </r>
    <r>
      <rPr>
        <strike/>
        <sz val="11"/>
        <color theme="1" tint="0.499984740745262"/>
        <rFont val="Times New Roman"/>
        <family val="1"/>
      </rPr>
      <t>or</t>
    </r>
    <r>
      <rPr>
        <sz val="11"/>
        <color theme="1"/>
        <rFont val="Times New Roman"/>
        <family val="1"/>
      </rPr>
      <t xml:space="preserve"> revised written directives to all affected personnel;
b.  A process that confirms receipt of directives whether in written form or in some other way 
     that is equally as effective; and 
c.  Storage allowing immediate access to written directives that pertain to the employee’s 
     responsibilities.</t>
    </r>
  </si>
  <si>
    <r>
      <t xml:space="preserve">Guidance: The agency may reserve the right to disseminate written directives in either paper-copy or electronically by storing them in a designated shared location. The agency’s written directive should describe the “receipt acknowledgment” process to ensure all agency personnel are accessing the newly disseminated written directives in a timely manner and appropriate documentation is obtainable for proof of compliance.
</t>
    </r>
    <r>
      <rPr>
        <sz val="4"/>
        <color theme="1"/>
        <rFont val="Times New Roman"/>
        <family val="1"/>
      </rPr>
      <t xml:space="preserve">
</t>
    </r>
    <r>
      <rPr>
        <sz val="11"/>
        <color theme="1"/>
        <rFont val="Times New Roman"/>
        <family val="1"/>
      </rPr>
      <t xml:space="preserve">The system should track the history of changed directives so that previous versions can be referenced if necessary. Except for those policies requiring specific reviews such as annually, every policy should be reviewed at a minimum of once every </t>
    </r>
    <r>
      <rPr>
        <strike/>
        <sz val="11"/>
        <color theme="1" tint="0.499984740745262"/>
        <rFont val="Times New Roman"/>
        <family val="1"/>
      </rPr>
      <t>three</t>
    </r>
    <r>
      <rPr>
        <sz val="11"/>
        <color theme="1"/>
        <rFont val="Times New Roman"/>
        <family val="1"/>
      </rPr>
      <t xml:space="preserve"> </t>
    </r>
    <r>
      <rPr>
        <sz val="11"/>
        <color rgb="FF00B050"/>
        <rFont val="Times New Roman"/>
        <family val="1"/>
      </rPr>
      <t>four</t>
    </r>
    <r>
      <rPr>
        <sz val="11"/>
        <color theme="1"/>
        <rFont val="Times New Roman"/>
        <family val="1"/>
      </rPr>
      <t xml:space="preserve"> years.</t>
    </r>
  </si>
  <si>
    <r>
      <rPr>
        <b/>
        <sz val="11"/>
        <rFont val="Times New Roman"/>
        <family val="1"/>
      </rPr>
      <t>2.5.2 Written Directive Dissemination and Storage: [M]</t>
    </r>
    <r>
      <rPr>
        <sz val="11"/>
        <rFont val="Times New Roman"/>
        <family val="1"/>
      </rPr>
      <t xml:space="preserve">
A written directive governs </t>
    </r>
    <r>
      <rPr>
        <i/>
        <sz val="11"/>
        <rFont val="Times New Roman"/>
        <family val="1"/>
      </rPr>
      <t>procedures</t>
    </r>
    <r>
      <rPr>
        <sz val="11"/>
        <rFont val="Times New Roman"/>
        <family val="1"/>
      </rPr>
      <t xml:space="preserve"> for the dissemination and storage of agency written directives and includes at a minimum the following:
a.  Dissemination of new and revised written directives to all affected personnel;
b.  A process that confirms receipt of directives whether in written form or in some other way 
     that is equally as effective; and 
c.  Storage allowing immediate access to written directives that pertain to the employee’s 
     responsibilities.</t>
    </r>
  </si>
  <si>
    <r>
      <t xml:space="preserve">Guidance: The agency may reserve the right to disseminate written directives in either paper-copy or electronically by storing them in a designated shared location. The agency’s written directive should describe the “receipt acknowledgment” process to ensure all agency personnel are accessing the newly disseminated written directives in a timely manner and appropriate documentation is obtainable for proof of compliance.
</t>
    </r>
    <r>
      <rPr>
        <sz val="4"/>
        <color theme="1"/>
        <rFont val="Times New Roman"/>
        <family val="1"/>
      </rPr>
      <t xml:space="preserve">
</t>
    </r>
    <r>
      <rPr>
        <sz val="11"/>
        <color theme="1"/>
        <rFont val="Times New Roman"/>
        <family val="1"/>
      </rPr>
      <t xml:space="preserve">The system should track the history of changed directives so that previous versions can be referenced if necessary. Except for those policies requiring specific reviews such as annually, every policy should be reviewed at a minimum of once every </t>
    </r>
    <r>
      <rPr>
        <sz val="11"/>
        <rFont val="Times New Roman"/>
        <family val="1"/>
      </rPr>
      <t>four</t>
    </r>
    <r>
      <rPr>
        <sz val="11"/>
        <color theme="1"/>
        <rFont val="Times New Roman"/>
        <family val="1"/>
      </rPr>
      <t xml:space="preserve"> years.
</t>
    </r>
  </si>
  <si>
    <t>2.6.1</t>
  </si>
  <si>
    <r>
      <rPr>
        <b/>
        <sz val="11"/>
        <color theme="1"/>
        <rFont val="Times New Roman"/>
        <family val="1"/>
      </rPr>
      <t xml:space="preserve">2.6.1 Goals and Objectives: [M] </t>
    </r>
    <r>
      <rPr>
        <b/>
        <sz val="11"/>
        <color rgb="FFC00000"/>
        <rFont val="Times New Roman"/>
        <family val="1"/>
      </rPr>
      <t>[TIME SENSITIVE]</t>
    </r>
    <r>
      <rPr>
        <sz val="11"/>
        <color theme="1"/>
        <rFont val="Times New Roman"/>
        <family val="1"/>
      </rPr>
      <t xml:space="preserve">
A written directive requires the preparation of agency written goals and objectives and governs:
a.  </t>
    </r>
    <r>
      <rPr>
        <b/>
        <sz val="11"/>
        <color rgb="FFC00000"/>
        <rFont val="Times New Roman"/>
        <family val="1"/>
      </rPr>
      <t>Annual</t>
    </r>
    <r>
      <rPr>
        <sz val="11"/>
        <color theme="1"/>
        <rFont val="Times New Roman"/>
        <family val="1"/>
      </rPr>
      <t xml:space="preserve"> updating of goals and objectives; and
b.  Established goals and objectives are made available to all agency personnel.
</t>
    </r>
  </si>
  <si>
    <t xml:space="preserve">Guidance: Commanding officers should be held accountable for goals and objectives that relate to their assigned function. 
</t>
  </si>
  <si>
    <r>
      <rPr>
        <b/>
        <sz val="11"/>
        <color theme="1"/>
        <rFont val="Times New Roman"/>
        <family val="1"/>
      </rPr>
      <t xml:space="preserve">2.6.1 Goals and Objectives: [M] </t>
    </r>
    <r>
      <rPr>
        <b/>
        <sz val="9"/>
        <color rgb="FFC00000"/>
        <rFont val="Times New Roman"/>
        <family val="1"/>
      </rPr>
      <t>[TS]</t>
    </r>
    <r>
      <rPr>
        <sz val="11"/>
        <color theme="1"/>
        <rFont val="Times New Roman"/>
        <family val="1"/>
      </rPr>
      <t xml:space="preserve">
A written directive requires the </t>
    </r>
    <r>
      <rPr>
        <strike/>
        <sz val="11"/>
        <color theme="1" tint="0.499984740745262"/>
        <rFont val="Times New Roman"/>
        <family val="1"/>
      </rPr>
      <t>preparation</t>
    </r>
    <r>
      <rPr>
        <sz val="11"/>
        <color theme="1"/>
        <rFont val="Times New Roman"/>
        <family val="1"/>
      </rPr>
      <t xml:space="preserve"> </t>
    </r>
    <r>
      <rPr>
        <sz val="11"/>
        <color rgb="FF00B050"/>
        <rFont val="Times New Roman"/>
        <family val="1"/>
      </rPr>
      <t xml:space="preserve">establishment </t>
    </r>
    <r>
      <rPr>
        <sz val="11"/>
        <color theme="1"/>
        <rFont val="Times New Roman"/>
        <family val="1"/>
      </rPr>
      <t xml:space="preserve">of agency written goals and objectives and governs:
a.  </t>
    </r>
    <r>
      <rPr>
        <b/>
        <sz val="11"/>
        <color rgb="FFC00000"/>
        <rFont val="Times New Roman"/>
        <family val="1"/>
      </rPr>
      <t>Annual</t>
    </r>
    <r>
      <rPr>
        <sz val="11"/>
        <color theme="1"/>
        <rFont val="Times New Roman"/>
        <family val="1"/>
      </rPr>
      <t xml:space="preserve"> </t>
    </r>
    <r>
      <rPr>
        <b/>
        <sz val="11"/>
        <color rgb="FFC00000"/>
        <rFont val="Times New Roman"/>
        <family val="1"/>
      </rPr>
      <t>updating</t>
    </r>
    <r>
      <rPr>
        <sz val="11"/>
        <color theme="1"/>
        <rFont val="Times New Roman"/>
        <family val="1"/>
      </rPr>
      <t xml:space="preserve"> of goals and objectives; and
b.  Established goals and objectives are made available to all agency personnel.
</t>
    </r>
  </si>
  <si>
    <r>
      <t xml:space="preserve">Guidance: </t>
    </r>
    <r>
      <rPr>
        <sz val="11"/>
        <color rgb="FF00B050"/>
        <rFont val="Times New Roman"/>
        <family val="1"/>
      </rPr>
      <t xml:space="preserve">By establishing and routinely updating goals and objectives, an agency has a basis for measuring progress, as well as ensuring direction and unity of purpose. 
</t>
    </r>
    <r>
      <rPr>
        <sz val="4"/>
        <color rgb="FF00B050"/>
        <rFont val="Times New Roman"/>
        <family val="1"/>
      </rPr>
      <t xml:space="preserve">
</t>
    </r>
    <r>
      <rPr>
        <sz val="11"/>
        <color rgb="FF00B050"/>
        <rFont val="Times New Roman"/>
        <family val="1"/>
      </rPr>
      <t xml:space="preserve">When developing goals and objectives, the agency should bear in mind that a goal is an aim; something that is desired that has not already been accomplished. An example of a goal may be to establish a K9 Unit. It speaks to establishing something new, something to work towards. Stating the agency will continue to utilize its K9 Unit when appropriate is NOT a goal; it is simply a statement that continues business as usual and gives an agency nothing to strive for.
</t>
    </r>
    <r>
      <rPr>
        <sz val="4"/>
        <color rgb="FF00B050"/>
        <rFont val="Times New Roman"/>
        <family val="1"/>
      </rPr>
      <t xml:space="preserve">
</t>
    </r>
    <r>
      <rPr>
        <sz val="11"/>
        <color rgb="FF00B050"/>
        <rFont val="Times New Roman"/>
        <family val="1"/>
      </rPr>
      <t>An objective establishes a series of concrete steps to take to meet the goal. They are actionable and measurable. Objectives to meet the goal of establishing the K9 Unit might include: 1) Assign and train a handler; 2) Obtain funding to purchase a K9; 3) Purchase and equip a K9 patrol vehicle; etc. Objectives support the attainment of the goal.</t>
    </r>
    <r>
      <rPr>
        <sz val="11"/>
        <color theme="1"/>
        <rFont val="Times New Roman"/>
        <family val="1"/>
      </rPr>
      <t xml:space="preserve">
</t>
    </r>
    <r>
      <rPr>
        <strike/>
        <sz val="11"/>
        <color theme="1" tint="0.499984740745262"/>
        <rFont val="Times New Roman"/>
        <family val="1"/>
      </rPr>
      <t>Commanding officers should be held accountable for goals and objectives that relate to their assigned function.</t>
    </r>
    <r>
      <rPr>
        <sz val="11"/>
        <color theme="1"/>
        <rFont val="Times New Roman"/>
        <family val="1"/>
      </rPr>
      <t xml:space="preserve">
</t>
    </r>
  </si>
  <si>
    <r>
      <rPr>
        <b/>
        <sz val="11"/>
        <color theme="1"/>
        <rFont val="Times New Roman"/>
        <family val="1"/>
      </rPr>
      <t xml:space="preserve">2.6.1 Goals and Objectives: [M] </t>
    </r>
    <r>
      <rPr>
        <b/>
        <sz val="9"/>
        <color rgb="FFC00000"/>
        <rFont val="Times New Roman"/>
        <family val="1"/>
      </rPr>
      <t>[TS]</t>
    </r>
    <r>
      <rPr>
        <sz val="11"/>
        <color theme="1"/>
        <rFont val="Times New Roman"/>
        <family val="1"/>
      </rPr>
      <t xml:space="preserve">
A written directive requires the </t>
    </r>
    <r>
      <rPr>
        <sz val="11"/>
        <rFont val="Times New Roman"/>
        <family val="1"/>
      </rPr>
      <t>establishment</t>
    </r>
    <r>
      <rPr>
        <sz val="11"/>
        <color rgb="FF00B050"/>
        <rFont val="Times New Roman"/>
        <family val="1"/>
      </rPr>
      <t xml:space="preserve"> </t>
    </r>
    <r>
      <rPr>
        <sz val="11"/>
        <color theme="1"/>
        <rFont val="Times New Roman"/>
        <family val="1"/>
      </rPr>
      <t xml:space="preserve">of agency written goals and objectives and governs:
a.  </t>
    </r>
    <r>
      <rPr>
        <b/>
        <sz val="11"/>
        <color rgb="FFC00000"/>
        <rFont val="Times New Roman"/>
        <family val="1"/>
      </rPr>
      <t>Annual</t>
    </r>
    <r>
      <rPr>
        <sz val="11"/>
        <color theme="1"/>
        <rFont val="Times New Roman"/>
        <family val="1"/>
      </rPr>
      <t xml:space="preserve"> </t>
    </r>
    <r>
      <rPr>
        <b/>
        <sz val="11"/>
        <color rgb="FFC00000"/>
        <rFont val="Times New Roman"/>
        <family val="1"/>
      </rPr>
      <t>updating</t>
    </r>
    <r>
      <rPr>
        <sz val="11"/>
        <color theme="1"/>
        <rFont val="Times New Roman"/>
        <family val="1"/>
      </rPr>
      <t xml:space="preserve"> of goals and objectives; and
b.  Established goals and objectives are made available to all agency personnel.
</t>
    </r>
  </si>
  <si>
    <r>
      <t xml:space="preserve">Guidance: By establishing and routinely updating goals and objectives, an agency has a basis for measuring progress, as well as ensuring direction and unity of purpose. 
</t>
    </r>
    <r>
      <rPr>
        <sz val="4"/>
        <rFont val="Times New Roman"/>
        <family val="1"/>
      </rPr>
      <t xml:space="preserve">
</t>
    </r>
    <r>
      <rPr>
        <sz val="11"/>
        <rFont val="Times New Roman"/>
        <family val="1"/>
      </rPr>
      <t xml:space="preserve">When developing goals and objectives, the agency should bear in mind that a goal is an aim; something that is desired that has not already been accomplished. An example of a goal may be to establish a K9 Unit. It speaks to establishing something new, something to work towards. Stating the agency will continue to utilize its K9 Unit when appropriate is NOT a goal; it is simply a statement that continues business as usual and gives an agency nothing to strive for.
</t>
    </r>
    <r>
      <rPr>
        <sz val="4"/>
        <rFont val="Times New Roman"/>
        <family val="1"/>
      </rPr>
      <t xml:space="preserve">
</t>
    </r>
    <r>
      <rPr>
        <sz val="11"/>
        <rFont val="Times New Roman"/>
        <family val="1"/>
      </rPr>
      <t xml:space="preserve">An objective establishes a series of concrete steps to take to meet the goal. They are actionable and measurable. Objectives to meet the goal of establishing the K9 Unit might include: 1) Assign and train a handler; 2) Obtain funding to purchase a K9; 3) Purchase and equip a K9 patrol vehicle; etc. Objectives support the attainment of the goal.
</t>
    </r>
  </si>
  <si>
    <t>2.7.1</t>
  </si>
  <si>
    <r>
      <rPr>
        <b/>
        <sz val="11"/>
        <color theme="1"/>
        <rFont val="Times New Roman"/>
        <family val="1"/>
      </rPr>
      <t xml:space="preserve">2.7.1 Cash Account Maintenance: [M] </t>
    </r>
    <r>
      <rPr>
        <b/>
        <sz val="11"/>
        <color rgb="FFC00000"/>
        <rFont val="Times New Roman"/>
        <family val="1"/>
      </rPr>
      <t>[TIME SENSITIVE]</t>
    </r>
    <r>
      <rPr>
        <sz val="11"/>
        <color theme="1"/>
        <rFont val="Times New Roman"/>
        <family val="1"/>
      </rPr>
      <t xml:space="preserve">
A written directive establishes </t>
    </r>
    <r>
      <rPr>
        <i/>
        <sz val="11"/>
        <color theme="1"/>
        <rFont val="Times New Roman"/>
        <family val="1"/>
      </rPr>
      <t>procedures</t>
    </r>
    <r>
      <rPr>
        <sz val="11"/>
        <color theme="1"/>
        <rFont val="Times New Roman"/>
        <family val="1"/>
      </rPr>
      <t xml:space="preserve"> for collecting, dispensing, and safeguarding cash maintained by the agency, and at a minimum includes the following:
a.  A listing of agency cash fund accounts identifying the position(s) authorized to accept or 
     dispense funds;
b.  A requirement that receipts or documentation be maintained for disbursements;
c.  A balance sheet, ledger, or another equivalent accountability system that identifies the 
     initial balance, incoming cash (credits), disbursed cash (debits), and the current balance on 
     hand; and
d.  Preparation of </t>
    </r>
    <r>
      <rPr>
        <b/>
        <sz val="11"/>
        <color rgb="FFC00000"/>
        <rFont val="Times New Roman"/>
        <family val="1"/>
      </rPr>
      <t>quarterly</t>
    </r>
    <r>
      <rPr>
        <sz val="11"/>
        <color theme="1"/>
        <rFont val="Times New Roman"/>
        <family val="1"/>
      </rPr>
      <t xml:space="preserve"> financial statements that include balance at the beginning of each 
     period, expenditures and funds received during the period, and ending balance for the 
     period.</t>
    </r>
  </si>
  <si>
    <t xml:space="preserve">Guidance: For the purpose of this standard, the term cash includes, but is not limited to: bonds or fines, petty cash funds, coffee funds, copy fees, fingerprint fees, document fees, payments to informants, drug buy money, etc. 
</t>
  </si>
  <si>
    <r>
      <rPr>
        <b/>
        <sz val="11"/>
        <color theme="1"/>
        <rFont val="Times New Roman"/>
        <family val="1"/>
      </rPr>
      <t xml:space="preserve">2.7.1 Cash Account Maintenance: [M] </t>
    </r>
    <r>
      <rPr>
        <b/>
        <sz val="9"/>
        <color rgb="FFC00000"/>
        <rFont val="Times New Roman"/>
        <family val="1"/>
      </rPr>
      <t>[TS]</t>
    </r>
    <r>
      <rPr>
        <sz val="11"/>
        <color theme="1"/>
        <rFont val="Times New Roman"/>
        <family val="1"/>
      </rPr>
      <t xml:space="preserve">
A written directive establishes </t>
    </r>
    <r>
      <rPr>
        <i/>
        <sz val="11"/>
        <color theme="1"/>
        <rFont val="Times New Roman"/>
        <family val="1"/>
      </rPr>
      <t>procedures</t>
    </r>
    <r>
      <rPr>
        <sz val="11"/>
        <color theme="1"/>
        <rFont val="Times New Roman"/>
        <family val="1"/>
      </rPr>
      <t xml:space="preserve"> for collecting, dispensing, and safeguarding cash maintained by the agency, and at a minimum includes the following:
a.  A listing of agency cash fund accounts identifying the position(s) authorized to accept or 
     dispense funds;
b.  A requirement that receipts or documentation be maintained for disbursements;
c.  A balance sheet, ledger, or another equivalent accountability system that identifies the 
     initial balance, incoming cash (credits), disbursed cash (debits), and the current balance on 
     hand; and
d.  Preparation of </t>
    </r>
    <r>
      <rPr>
        <b/>
        <sz val="11"/>
        <color rgb="FFC00000"/>
        <rFont val="Times New Roman"/>
        <family val="1"/>
      </rPr>
      <t>Quarterly</t>
    </r>
    <r>
      <rPr>
        <sz val="11"/>
        <color theme="1"/>
        <rFont val="Times New Roman"/>
        <family val="1"/>
      </rPr>
      <t xml:space="preserve"> </t>
    </r>
    <r>
      <rPr>
        <b/>
        <sz val="11"/>
        <color rgb="FFC00000"/>
        <rFont val="Times New Roman"/>
        <family val="1"/>
      </rPr>
      <t>Financial Statements</t>
    </r>
    <r>
      <rPr>
        <sz val="11"/>
        <color theme="1"/>
        <rFont val="Times New Roman"/>
        <family val="1"/>
      </rPr>
      <t xml:space="preserve"> that include balance at the beginning of 
     each period, expenditures and funds received during the period, and ending balance for the 
     period.</t>
    </r>
  </si>
  <si>
    <r>
      <t xml:space="preserve">Guidance: </t>
    </r>
    <r>
      <rPr>
        <sz val="11"/>
        <color rgb="FF00B050"/>
        <rFont val="Times New Roman"/>
        <family val="1"/>
      </rPr>
      <t>Procedures developed to implement this standard will ensure that cash is properly handled within the agency. The system may be simple or complex.</t>
    </r>
    <r>
      <rPr>
        <sz val="11"/>
        <color theme="1"/>
        <rFont val="Times New Roman"/>
        <family val="1"/>
      </rPr>
      <t xml:space="preserve"> For the purpose of this standard, the term cash includes, but is not limited to: bonds or fines, petty cash funds, coffee funds, copy fees, fingerprint fees, document fees, payments to informants, drug buy money, etc. 
</t>
    </r>
  </si>
  <si>
    <t xml:space="preserve">Guidance: Procedures developed to implement this standard will ensure that cash is properly handled within the agency. The system may be simple or complex. For the purpose of this standard, the term cash includes, but is not limited to: bonds or fines, petty cash funds, coffee funds, copy fees, fingerprint fees, document fees, payments to informants, drug buy money, etc. 
</t>
  </si>
  <si>
    <t>2.8.1</t>
  </si>
  <si>
    <r>
      <rPr>
        <b/>
        <sz val="11"/>
        <color theme="1"/>
        <rFont val="Times New Roman"/>
        <family val="1"/>
      </rPr>
      <t xml:space="preserve">2.8.1 Mutual Aid Agreements: [M]
</t>
    </r>
    <r>
      <rPr>
        <sz val="11"/>
        <color theme="1"/>
        <rFont val="Times New Roman"/>
        <family val="1"/>
      </rPr>
      <t xml:space="preserve">A written directive addresses circumstances and authority for requesting and providing mutual aid between law enforcement agencies.
</t>
    </r>
  </si>
  <si>
    <r>
      <t xml:space="preserve">Guidance: Emergency situations often require augmented law enforcement capabilities to restore order or assist victims. Mutual Aid Agreements should provide all the information necessary to initiate mutual aid activities either on behalf of the agency or at the request of another law enforcement agency. Agreements should also consider language for the indemnification of the provider agency and its personnel. Types and amounts of major resources should be estimated and location provided. 
</t>
    </r>
    <r>
      <rPr>
        <sz val="4"/>
        <color theme="1"/>
        <rFont val="Times New Roman"/>
        <family val="1"/>
      </rPr>
      <t xml:space="preserve">
</t>
    </r>
    <r>
      <rPr>
        <sz val="11"/>
        <color theme="1"/>
        <rFont val="Times New Roman"/>
        <family val="1"/>
      </rPr>
      <t>Agencies may refer to K.S.A. Chapter 48, Article 9, Emergency Preparedness for Disasters.</t>
    </r>
  </si>
  <si>
    <r>
      <t xml:space="preserve">Guidance: </t>
    </r>
    <r>
      <rPr>
        <strike/>
        <sz val="11"/>
        <color theme="1" tint="0.499984740745262"/>
        <rFont val="Times New Roman"/>
        <family val="1"/>
      </rPr>
      <t xml:space="preserve">Emergency situations often require augmented law enforcement capabilities to restore order or assist victims. Mutual Aid Agreements should provide all the information necessary to initiate mutual aid activities either on behalf of the agency or at the request of another law enforcement agency. Agreements should also consider language for the indemnification of the provider agency and its personnel. Types and amounts of major resources should be estimated and location provided. 
</t>
    </r>
    <r>
      <rPr>
        <strike/>
        <sz val="4"/>
        <color theme="1" tint="0.499984740745262"/>
        <rFont val="Times New Roman"/>
        <family val="1"/>
      </rPr>
      <t xml:space="preserve">
</t>
    </r>
    <r>
      <rPr>
        <strike/>
        <sz val="11"/>
        <color theme="1" tint="0.499984740745262"/>
        <rFont val="Times New Roman"/>
        <family val="1"/>
      </rPr>
      <t>Agencies may refer to K.S.A. Chapter 48, Article 9, Emergency Preparedness for Disasters.</t>
    </r>
    <r>
      <rPr>
        <sz val="11"/>
        <color theme="1"/>
        <rFont val="Times New Roman"/>
        <family val="1"/>
      </rPr>
      <t xml:space="preserve"> </t>
    </r>
    <r>
      <rPr>
        <sz val="11"/>
        <color rgb="FF00B050"/>
        <rFont val="Times New Roman"/>
        <family val="1"/>
      </rPr>
      <t>None.</t>
    </r>
  </si>
  <si>
    <r>
      <rPr>
        <b/>
        <sz val="11"/>
        <rFont val="Times New Roman"/>
        <family val="1"/>
      </rPr>
      <t>2.8.1 Mutual Aid</t>
    </r>
    <r>
      <rPr>
        <sz val="11"/>
        <rFont val="Times New Roman"/>
        <family val="1"/>
      </rPr>
      <t xml:space="preserve">: </t>
    </r>
    <r>
      <rPr>
        <b/>
        <sz val="11"/>
        <rFont val="Times New Roman"/>
        <family val="1"/>
      </rPr>
      <t>[M]</t>
    </r>
    <r>
      <rPr>
        <sz val="11"/>
        <rFont val="Times New Roman"/>
        <family val="1"/>
      </rPr>
      <t xml:space="preserve">
Kansas Statutes within Chapter 48, Article 9, Emergency Preparedness for Disasters provides governing legislation for mutual aid and assistance in the state. The agency shall have a written directive to give guidance to personnel that minimally includes the following:</t>
    </r>
    <r>
      <rPr>
        <strike/>
        <sz val="11"/>
        <rFont val="Times New Roman"/>
        <family val="1"/>
      </rPr>
      <t xml:space="preserve">
</t>
    </r>
    <r>
      <rPr>
        <sz val="11"/>
        <rFont val="Times New Roman"/>
        <family val="1"/>
      </rPr>
      <t>a.  Declared emergency, delineation of who has the authority to request assistance and who 
     has the authority to approve a request for assistance received from another agency;
b.  Declared emergency, delineation of who is permitted to authorize resources to response to 
     such requests; and
c.  Agreements or memorandums of understanding with other agencies, if applicable.</t>
    </r>
  </si>
  <si>
    <t>Guidance:  None.</t>
  </si>
  <si>
    <t>2.8.2</t>
  </si>
  <si>
    <r>
      <rPr>
        <b/>
        <sz val="11"/>
        <color theme="1"/>
        <rFont val="Times New Roman"/>
        <family val="1"/>
      </rPr>
      <t>2.8.2 Contractual Service Agreements: [M]</t>
    </r>
    <r>
      <rPr>
        <sz val="11"/>
        <color theme="1"/>
        <rFont val="Times New Roman"/>
        <family val="1"/>
      </rPr>
      <t xml:space="preserve">
A written directive establishes </t>
    </r>
    <r>
      <rPr>
        <i/>
        <sz val="11"/>
        <color theme="1"/>
        <rFont val="Times New Roman"/>
        <family val="1"/>
      </rPr>
      <t>procedures</t>
    </r>
    <r>
      <rPr>
        <sz val="11"/>
        <color theme="1"/>
        <rFont val="Times New Roman"/>
        <family val="1"/>
      </rPr>
      <t xml:space="preserve"> governing written agreements for any contracted law enforcement services provided by the agency. 
</t>
    </r>
  </si>
  <si>
    <t xml:space="preserve">Guidance: Written agreements should protect the agency when entering into a contractual agreement. Elements of the contract may include 1) A statement of the specific services to be provided. 2) Language detailing financial agreements between the agencies. 3) Any requirement for records to be maintained. 4) Language detailing the duration, modification, and termination of the contract. 5) Legal contingencies. 6) Stipulate the provider agency maintains control over its personnel. 7) Procedure for review, if needed, of the agreement.
</t>
  </si>
  <si>
    <r>
      <rPr>
        <b/>
        <sz val="11"/>
        <color theme="1"/>
        <rFont val="Times New Roman"/>
        <family val="1"/>
      </rPr>
      <t>2.8.2 Contractual Service Agreements: [M]</t>
    </r>
    <r>
      <rPr>
        <sz val="11"/>
        <color theme="1"/>
        <rFont val="Times New Roman"/>
        <family val="1"/>
      </rPr>
      <t xml:space="preserve">
A written directive establishes </t>
    </r>
    <r>
      <rPr>
        <i/>
        <sz val="11"/>
        <color theme="1"/>
        <rFont val="Times New Roman"/>
        <family val="1"/>
      </rPr>
      <t>procedures</t>
    </r>
    <r>
      <rPr>
        <sz val="11"/>
        <color theme="1"/>
        <rFont val="Times New Roman"/>
        <family val="1"/>
      </rPr>
      <t xml:space="preserve"> governing </t>
    </r>
    <r>
      <rPr>
        <sz val="11"/>
        <color rgb="FF00B050"/>
        <rFont val="Times New Roman"/>
        <family val="1"/>
      </rPr>
      <t>contractual service</t>
    </r>
    <r>
      <rPr>
        <sz val="11"/>
        <color theme="1"/>
        <rFont val="Times New Roman"/>
        <family val="1"/>
      </rPr>
      <t xml:space="preserve"> </t>
    </r>
    <r>
      <rPr>
        <strike/>
        <sz val="11"/>
        <color theme="1" tint="0.499984740745262"/>
        <rFont val="Times New Roman"/>
        <family val="1"/>
      </rPr>
      <t>written</t>
    </r>
    <r>
      <rPr>
        <sz val="11"/>
        <color theme="1"/>
        <rFont val="Times New Roman"/>
        <family val="1"/>
      </rPr>
      <t xml:space="preserve"> agreements for any </t>
    </r>
    <r>
      <rPr>
        <strike/>
        <sz val="11"/>
        <color theme="1" tint="0.499984740745262"/>
        <rFont val="Times New Roman"/>
        <family val="1"/>
      </rPr>
      <t>contracted</t>
    </r>
    <r>
      <rPr>
        <sz val="11"/>
        <color theme="1"/>
        <rFont val="Times New Roman"/>
        <family val="1"/>
      </rPr>
      <t xml:space="preserve"> law enforcement services provided by the agency. 
</t>
    </r>
  </si>
  <si>
    <r>
      <t xml:space="preserve">Guidance: </t>
    </r>
    <r>
      <rPr>
        <strike/>
        <sz val="11"/>
        <color theme="1" tint="0.499984740745262"/>
        <rFont val="Times New Roman"/>
        <family val="1"/>
      </rPr>
      <t>Written agreements</t>
    </r>
    <r>
      <rPr>
        <sz val="11"/>
        <color theme="1"/>
        <rFont val="Times New Roman"/>
        <family val="1"/>
      </rPr>
      <t xml:space="preserve"> </t>
    </r>
    <r>
      <rPr>
        <sz val="11"/>
        <color rgb="FF00B050"/>
        <rFont val="Times New Roman"/>
        <family val="1"/>
      </rPr>
      <t>Contractual service agreements should protect the agency by outlining the terms and conditions of the services to be provided. The purpose of such agreements is to protect both parties from misunderstandings by clearly stating what services will be provided, how they will be provided, and the length of time they will be provided.</t>
    </r>
    <r>
      <rPr>
        <sz val="11"/>
        <color theme="1"/>
        <rFont val="Times New Roman"/>
        <family val="1"/>
      </rPr>
      <t xml:space="preserve">  </t>
    </r>
    <r>
      <rPr>
        <strike/>
        <sz val="11"/>
        <color theme="1" tint="0.499984740745262"/>
        <rFont val="Times New Roman"/>
        <family val="1"/>
      </rPr>
      <t>when entering into a contractual agreement.</t>
    </r>
    <r>
      <rPr>
        <sz val="11"/>
        <color theme="1"/>
        <rFont val="Times New Roman"/>
        <family val="1"/>
      </rPr>
      <t xml:space="preserve"> 
</t>
    </r>
    <r>
      <rPr>
        <sz val="4"/>
        <color theme="1"/>
        <rFont val="Times New Roman"/>
        <family val="1"/>
      </rPr>
      <t xml:space="preserve">
</t>
    </r>
    <r>
      <rPr>
        <sz val="11"/>
        <color theme="1"/>
        <rFont val="Times New Roman"/>
        <family val="1"/>
      </rPr>
      <t xml:space="preserve">Elements of the </t>
    </r>
    <r>
      <rPr>
        <sz val="11"/>
        <color rgb="FF00B050"/>
        <rFont val="Times New Roman"/>
        <family val="1"/>
      </rPr>
      <t>contractual service agreements</t>
    </r>
    <r>
      <rPr>
        <sz val="11"/>
        <color theme="1"/>
        <rFont val="Times New Roman"/>
        <family val="1"/>
      </rPr>
      <t xml:space="preserve"> may include: 1) A statement of the specific services to be provided. 2) Language detailing financial agreements between the agencies. 3) Any requirement for records to be maintained. 4) Language detailing the duration, modification, and termination of the contract. 5) Legal contingencies. 6) Stipulate the provider agency maintains control over its personnel. 7) Procedure for review, if needed</t>
    </r>
    <r>
      <rPr>
        <strike/>
        <sz val="11"/>
        <color theme="1" tint="0.499984740745262"/>
        <rFont val="Times New Roman"/>
        <family val="1"/>
      </rPr>
      <t>, of the agreement</t>
    </r>
    <r>
      <rPr>
        <sz val="11"/>
        <color theme="1"/>
        <rFont val="Times New Roman"/>
        <family val="1"/>
      </rPr>
      <t xml:space="preserve">.
</t>
    </r>
  </si>
  <si>
    <r>
      <rPr>
        <b/>
        <sz val="11"/>
        <rFont val="Times New Roman"/>
        <family val="1"/>
      </rPr>
      <t>2.8.2 Contractual Service Agreements: [M]</t>
    </r>
    <r>
      <rPr>
        <sz val="11"/>
        <rFont val="Times New Roman"/>
        <family val="1"/>
      </rPr>
      <t xml:space="preserve">
A written directive establishes </t>
    </r>
    <r>
      <rPr>
        <i/>
        <sz val="11"/>
        <rFont val="Times New Roman"/>
        <family val="1"/>
      </rPr>
      <t>procedures</t>
    </r>
    <r>
      <rPr>
        <sz val="11"/>
        <rFont val="Times New Roman"/>
        <family val="1"/>
      </rPr>
      <t xml:space="preserve"> governing contractual service  agreements for any law enforcement services provided by the agency. 
</t>
    </r>
  </si>
  <si>
    <r>
      <t xml:space="preserve">Guidance: Contractual service agreements should protect the agency by outlining the terms and conditions of the services to be provided. The purpose of such agreements is to protect both parties from misunderstandings by clearly stating what services will be provided, how they will be provided, and the length of time they will be provided.  
</t>
    </r>
    <r>
      <rPr>
        <sz val="4"/>
        <rFont val="Times New Roman"/>
        <family val="1"/>
      </rPr>
      <t xml:space="preserve">
</t>
    </r>
    <r>
      <rPr>
        <sz val="11"/>
        <rFont val="Times New Roman"/>
        <family val="1"/>
      </rPr>
      <t xml:space="preserve">Elements of the contractual service agreements may include: 1) A statement of the specific services to be provided. 2) Language detailing financial agreements between the agencies. 3) Any requirement for records to be maintained. 4) Language detailing the duration, modification, and termination of the contract. 5) Legal contingencies. 6) Stipulate the provider agency maintains control over its personnel. 7) Procedure for review, if needed.
</t>
    </r>
  </si>
  <si>
    <t>Guidance: Law enforcement agencies should establish contacts within the community they serve. Without “grass root” community support, successful enforcement may be difficult. Community involvement is effective in eliciting public support, assists in identifying problems in the community, and fosters cooperative efforts in resolving community issues.</t>
  </si>
  <si>
    <t>2.9.1</t>
  </si>
  <si>
    <r>
      <rPr>
        <b/>
        <sz val="11"/>
        <color theme="1"/>
        <rFont val="Times New Roman"/>
        <family val="1"/>
      </rPr>
      <t>2.9.1 Community Partnership Activities: [O]</t>
    </r>
    <r>
      <rPr>
        <sz val="11"/>
        <color theme="1"/>
        <rFont val="Times New Roman"/>
        <family val="1"/>
      </rPr>
      <t xml:space="preserve">
A written directive establishes the agency’s community involvement activities and provides the following, at a minimum:
a.  Establishment of partnerships and collaborative efforts involving law enforcement agency 
     personnel, community organizations and groups, businesses, neighborhoods, and citizens;
b.  Publicizing agency objectives, community problems, and successes; and
c.  Improving agency practices bearing on police-community interaction.</t>
    </r>
  </si>
  <si>
    <t>2.10.1</t>
  </si>
  <si>
    <r>
      <rPr>
        <b/>
        <sz val="11"/>
        <color theme="1"/>
        <rFont val="Times New Roman"/>
        <family val="1"/>
      </rPr>
      <t>2.10.1 Line and Staff Inspections: [O]</t>
    </r>
    <r>
      <rPr>
        <sz val="11"/>
        <color theme="1"/>
        <rFont val="Times New Roman"/>
        <family val="1"/>
      </rPr>
      <t xml:space="preserve">
A written directive describes the agency </t>
    </r>
    <r>
      <rPr>
        <i/>
        <sz val="11"/>
        <color theme="1"/>
        <rFont val="Times New Roman"/>
        <family val="1"/>
      </rPr>
      <t>procedures</t>
    </r>
    <r>
      <rPr>
        <sz val="11"/>
        <color theme="1"/>
        <rFont val="Times New Roman"/>
        <family val="1"/>
      </rPr>
      <t xml:space="preserve"> for conducting line and staff inspection and includes at a minimum:
a.  Frequency of line and staff inspections;
b.  Identity and responsibilities of the person(s) assigned to conduct the inspections; and
c.  Follow-up procedures for correcting deficiencies identified.
</t>
    </r>
  </si>
  <si>
    <t xml:space="preserve">Guidance: The agency’s inspection process is an essential tool for evaluating the agency’s operations, ensuring goals are being pursued, and identifying the need for additional resources. An accreditation on-site assessment can serve as a staff inspection.
</t>
  </si>
  <si>
    <t>3.1.1</t>
  </si>
  <si>
    <r>
      <rPr>
        <b/>
        <sz val="11"/>
        <color theme="1"/>
        <rFont val="Times New Roman"/>
        <family val="1"/>
      </rPr>
      <t>3.1.1 Job Descriptions: [M]</t>
    </r>
    <r>
      <rPr>
        <sz val="11"/>
        <color theme="1"/>
        <rFont val="Times New Roman"/>
        <family val="1"/>
      </rPr>
      <t xml:space="preserve">
The agency maintains written job descriptions for each position or assignment that are made available to all personnel.
</t>
    </r>
  </si>
  <si>
    <t xml:space="preserve">Guidance: The job description is the foundation upon which proper training, supervision, and performance appraisals are based. Job descriptions should be written to include the minimum level of proficiency necessary in job-related skills, knowledge, abilities and behaviors, and other qualifications. Job descriptions should be reviewed on a regular basis, but minimally whenever vacant positions are posted to accept applications. 
</t>
  </si>
  <si>
    <r>
      <t>Guidance: The job description is the foundation upon which proper training, supervision, and performance appraisals are based. Job descriptions should be written to include the minimum level of proficiency necessary in job-related skills, knowledge, abilities and behaviors, and other qualifications.</t>
    </r>
    <r>
      <rPr>
        <strike/>
        <sz val="11"/>
        <color theme="1" tint="0.499984740745262"/>
        <rFont val="Times New Roman"/>
        <family val="1"/>
      </rPr>
      <t xml:space="preserve"> Job descriptions should be reviewed on a regular basis, but minimally whenever vacant positions are posted to accept applications.</t>
    </r>
    <r>
      <rPr>
        <sz val="11"/>
        <color theme="1"/>
        <rFont val="Times New Roman"/>
        <family val="1"/>
      </rPr>
      <t xml:space="preserve"> </t>
    </r>
  </si>
  <si>
    <t xml:space="preserve">Guidance: The job description is the foundation upon which proper training, supervision, and performance appraisals are based. Job descriptions should be written to include the minimum level of proficiency necessary in job-related skills, knowledge, abilities and behaviors, and other qualifications. </t>
  </si>
  <si>
    <r>
      <rPr>
        <b/>
        <sz val="11"/>
        <color theme="1"/>
        <rFont val="Times New Roman"/>
        <family val="1"/>
      </rPr>
      <t xml:space="preserve">3.1.1 Job Descriptions - Maintenance and Availability: [M] </t>
    </r>
    <r>
      <rPr>
        <b/>
        <sz val="9"/>
        <color rgb="FFC00000"/>
        <rFont val="Times New Roman"/>
        <family val="1"/>
      </rPr>
      <t>[TS]</t>
    </r>
    <r>
      <rPr>
        <sz val="11"/>
        <rFont val="Times New Roman"/>
        <family val="1"/>
      </rPr>
      <t xml:space="preserve">
A written directive requires:
a.  Written job descriptions are maintained for each position or assignment within the agency; 
</t>
    </r>
    <r>
      <rPr>
        <sz val="11"/>
        <color theme="1"/>
        <rFont val="Times New Roman"/>
        <family val="1"/>
      </rPr>
      <t xml:space="preserve">b.  Job descriptions are made available to all personnel; and
c.  </t>
    </r>
    <r>
      <rPr>
        <sz val="11"/>
        <rFont val="Times New Roman"/>
        <family val="1"/>
      </rPr>
      <t>A</t>
    </r>
    <r>
      <rPr>
        <sz val="11"/>
        <color theme="1"/>
        <rFont val="Times New Roman"/>
        <family val="1"/>
      </rPr>
      <t xml:space="preserve"> </t>
    </r>
    <r>
      <rPr>
        <b/>
        <sz val="11"/>
        <color rgb="FFC00000"/>
        <rFont val="Times New Roman"/>
        <family val="1"/>
      </rPr>
      <t>documented review</t>
    </r>
    <r>
      <rPr>
        <sz val="11"/>
        <color theme="1"/>
        <rFont val="Times New Roman"/>
        <family val="1"/>
      </rPr>
      <t xml:space="preserve"> </t>
    </r>
    <r>
      <rPr>
        <sz val="11"/>
        <rFont val="Times New Roman"/>
        <family val="1"/>
      </rPr>
      <t>of job descriptions for all agency positions or assignments</t>
    </r>
    <r>
      <rPr>
        <sz val="11"/>
        <color theme="1"/>
        <rFont val="Times New Roman"/>
        <family val="1"/>
      </rPr>
      <t xml:space="preserve"> </t>
    </r>
    <r>
      <rPr>
        <b/>
        <sz val="11"/>
        <color rgb="FFC00000"/>
        <rFont val="Times New Roman"/>
        <family val="1"/>
      </rPr>
      <t>every 
     four years</t>
    </r>
    <r>
      <rPr>
        <sz val="11"/>
        <rFont val="Times New Roman"/>
        <family val="1"/>
      </rPr>
      <t>, ensuring job descriptions are current.</t>
    </r>
    <r>
      <rPr>
        <sz val="11"/>
        <color theme="1"/>
        <rFont val="Times New Roman"/>
        <family val="1"/>
      </rPr>
      <t xml:space="preserve">
</t>
    </r>
  </si>
  <si>
    <r>
      <rPr>
        <b/>
        <sz val="11"/>
        <color theme="1"/>
        <rFont val="Times New Roman"/>
        <family val="1"/>
      </rPr>
      <t>3.2.1 Clothing and Equipment: [M]</t>
    </r>
    <r>
      <rPr>
        <sz val="11"/>
        <color theme="1"/>
        <rFont val="Times New Roman"/>
        <family val="1"/>
      </rPr>
      <t xml:space="preserve">
A written directive establishes provisions for clothing and equipment authorized for use by employees in the performance of their assigned duties.
</t>
    </r>
  </si>
  <si>
    <t xml:space="preserve">Guidance: Designated employees may be required to wear an agency-authorized uniform while others are allowed to wear civilian clothing. Equipment is also needed by various employees in the performance of their assigned duties. The written directive should stipulate those eligible for clothing and equipment issue or allowances, detail the amount to be provided, and indicate the period for which it will be provided.
</t>
  </si>
  <si>
    <t>3.2.1</t>
  </si>
  <si>
    <t>3.2.2</t>
  </si>
  <si>
    <t xml:space="preserve">Guidance: The intent of the standard is to ensure the public can identify official agency personnel. Identification documents should have several features to make copying difficult as well as other information that would be helpful to the public such as the right to carry firearms. The written directive should include exceptions for officers working covert or undercover operations.
</t>
  </si>
  <si>
    <r>
      <rPr>
        <b/>
        <sz val="11"/>
        <color theme="1"/>
        <rFont val="Times New Roman"/>
        <family val="1"/>
      </rPr>
      <t>3.2.2 Employee Issued Identification: [M]</t>
    </r>
    <r>
      <rPr>
        <sz val="11"/>
        <color theme="1"/>
        <rFont val="Times New Roman"/>
        <family val="1"/>
      </rPr>
      <t xml:space="preserve">
A written directive regarding official agency personnel identification which includes provisions for:
a.  Agency identification provided with at least the personnel’s photograph; and
b.  Agency personnel’s responsibility when responding to requests to view their official 
     identification.
</t>
    </r>
  </si>
  <si>
    <t>3.2.3</t>
  </si>
  <si>
    <r>
      <rPr>
        <b/>
        <sz val="11"/>
        <color theme="1"/>
        <rFont val="Times New Roman"/>
        <family val="1"/>
      </rPr>
      <t>3.2.3 Personnel Support Services Program: [O]</t>
    </r>
    <r>
      <rPr>
        <sz val="11"/>
        <color theme="1"/>
        <rFont val="Times New Roman"/>
        <family val="1"/>
      </rPr>
      <t xml:space="preserve">
A written directive describes the agency’s program for support services to employees and at a minimum includes provisions for:
a.  Substance use disorders;
b.  Mental health issues; and
c.  Trauma from duty-related events.
</t>
    </r>
  </si>
  <si>
    <t xml:space="preserve">Guidance: Available services should be described in writing to ensure the employees know what services are available. The availability of an Employee Assistance Program (EAP) may meet requirements for compliance with this standard. Agencies may also consider a peer support group or utilization of agency Chaplains.
</t>
  </si>
  <si>
    <r>
      <rPr>
        <b/>
        <sz val="11"/>
        <color theme="1"/>
        <rFont val="Times New Roman"/>
        <family val="1"/>
      </rPr>
      <t>3.2.3 Personnel Support Services Program: [</t>
    </r>
    <r>
      <rPr>
        <b/>
        <sz val="11"/>
        <rFont val="Times New Roman"/>
        <family val="1"/>
      </rPr>
      <t>M</t>
    </r>
    <r>
      <rPr>
        <b/>
        <sz val="11"/>
        <color theme="1"/>
        <rFont val="Times New Roman"/>
        <family val="1"/>
      </rPr>
      <t xml:space="preserve">] </t>
    </r>
    <r>
      <rPr>
        <b/>
        <strike/>
        <sz val="9"/>
        <color theme="1" tint="0.499984740745262"/>
        <rFont val="Times New Roman"/>
        <family val="1"/>
      </rPr>
      <t>[EO]</t>
    </r>
    <r>
      <rPr>
        <sz val="11"/>
        <color theme="1"/>
        <rFont val="Times New Roman"/>
        <family val="1"/>
      </rPr>
      <t xml:space="preserve">
</t>
    </r>
    <r>
      <rPr>
        <sz val="11"/>
        <rFont val="Times New Roman"/>
        <family val="1"/>
      </rPr>
      <t xml:space="preserve">A written directive encourages officer wellness through policies and </t>
    </r>
    <r>
      <rPr>
        <i/>
        <sz val="11"/>
        <rFont val="Times New Roman"/>
        <family val="1"/>
      </rPr>
      <t>procedures</t>
    </r>
    <r>
      <rPr>
        <sz val="11"/>
        <rFont val="Times New Roman"/>
        <family val="1"/>
      </rPr>
      <t xml:space="preserve"> that</t>
    </r>
    <r>
      <rPr>
        <sz val="11"/>
        <color theme="1"/>
        <rFont val="Times New Roman"/>
        <family val="1"/>
      </rPr>
      <t xml:space="preserve"> describe support services </t>
    </r>
    <r>
      <rPr>
        <sz val="11"/>
        <rFont val="Times New Roman"/>
        <family val="1"/>
      </rPr>
      <t>available to agency employees to include</t>
    </r>
    <r>
      <rPr>
        <strike/>
        <sz val="11"/>
        <rFont val="Times New Roman"/>
        <family val="1"/>
      </rPr>
      <t>s</t>
    </r>
    <r>
      <rPr>
        <sz val="11"/>
        <rFont val="Times New Roman"/>
        <family val="1"/>
      </rPr>
      <t xml:space="preserve"> provisions for:
a.  Substance use disorders;
b.  Mental health issues; 
c.  Trauma from duty-related events; and
d.  Suicide prevention.
</t>
    </r>
  </si>
  <si>
    <t xml:space="preserve">Guidance: It is highly recommended that the agency CLEO consider the potential legal ramifications of allowing law enforcement officers to engage in off-duty in which law enforcement related responsibilities will or may be used. The written directive should also address any off-duty, extra-duty, and/or outside employment restrictions while the employee is out on sick leave, leave without pay, administrative duty, injury leave, or other limited duty.
</t>
  </si>
  <si>
    <t>3.3.1</t>
  </si>
  <si>
    <r>
      <t xml:space="preserve">Guidance: </t>
    </r>
    <r>
      <rPr>
        <sz val="11"/>
        <color rgb="FF00B050"/>
        <rFont val="Times New Roman"/>
        <family val="1"/>
      </rPr>
      <t>Agencies should refer to Addendum A – Glossary for a definition of Extra-Duty and Off-duty employment.</t>
    </r>
    <r>
      <rPr>
        <sz val="11"/>
        <color theme="1"/>
        <rFont val="Times New Roman"/>
        <family val="1"/>
      </rPr>
      <t xml:space="preserve">
</t>
    </r>
    <r>
      <rPr>
        <sz val="4"/>
        <color theme="1"/>
        <rFont val="Times New Roman"/>
        <family val="1"/>
      </rPr>
      <t xml:space="preserve">
</t>
    </r>
    <r>
      <rPr>
        <sz val="11"/>
        <color theme="1"/>
        <rFont val="Times New Roman"/>
        <family val="1"/>
      </rPr>
      <t xml:space="preserve">It is highly recommended that the agency CLEO consider the potential legal ramifications of allowing law enforcement officers to engage in </t>
    </r>
    <r>
      <rPr>
        <sz val="11"/>
        <color rgb="FF00B050"/>
        <rFont val="Times New Roman"/>
        <family val="1"/>
      </rPr>
      <t>extra-duty employment</t>
    </r>
    <r>
      <rPr>
        <sz val="11"/>
        <color theme="1"/>
        <rFont val="Times New Roman"/>
        <family val="1"/>
      </rPr>
      <t xml:space="preserve"> </t>
    </r>
    <r>
      <rPr>
        <strike/>
        <sz val="11"/>
        <color theme="1" tint="0.499984740745262"/>
        <rFont val="Times New Roman"/>
        <family val="1"/>
      </rPr>
      <t>off-duty in which</t>
    </r>
    <r>
      <rPr>
        <sz val="11"/>
        <color theme="1"/>
        <rFont val="Times New Roman"/>
        <family val="1"/>
      </rPr>
      <t xml:space="preserve"> </t>
    </r>
    <r>
      <rPr>
        <sz val="11"/>
        <color rgb="FF00B050"/>
        <rFont val="Times New Roman"/>
        <family val="1"/>
      </rPr>
      <t>when</t>
    </r>
    <r>
      <rPr>
        <sz val="11"/>
        <color theme="1"/>
        <rFont val="Times New Roman"/>
        <family val="1"/>
      </rPr>
      <t xml:space="preserve"> law enforcement related responsibilities will or may be used. </t>
    </r>
    <r>
      <rPr>
        <strike/>
        <sz val="11"/>
        <color theme="1" tint="0.499984740745262"/>
        <rFont val="Times New Roman"/>
        <family val="1"/>
      </rPr>
      <t>The written directive should also address any off-duty, extra-duty, and/or outside employment restrictions while the employee is out on sick leave, leave without pay, administrative duty, injury leave, or other limited duty.</t>
    </r>
    <r>
      <rPr>
        <sz val="11"/>
        <color theme="1"/>
        <rFont val="Times New Roman"/>
        <family val="1"/>
      </rPr>
      <t xml:space="preserve"> </t>
    </r>
    <r>
      <rPr>
        <sz val="11"/>
        <color rgb="FF00B050"/>
        <rFont val="Times New Roman"/>
        <family val="1"/>
      </rPr>
      <t>If extra-duty or off-duty employment is allowed by the agency, it is important to the law enforcement agency that policies are developed to manage and regulate the outside employment of agency personnel.</t>
    </r>
    <r>
      <rPr>
        <sz val="11"/>
        <color theme="1"/>
        <rFont val="Times New Roman"/>
        <family val="1"/>
      </rPr>
      <t xml:space="preserve">
</t>
    </r>
  </si>
  <si>
    <r>
      <rPr>
        <b/>
        <sz val="11"/>
        <color theme="1"/>
        <rFont val="Times New Roman"/>
        <family val="1"/>
      </rPr>
      <t>3.3.1 Off-Duty and Extra-Duty</t>
    </r>
    <r>
      <rPr>
        <strike/>
        <sz val="11"/>
        <color theme="1" tint="0.499984740745262"/>
        <rFont val="Times New Roman"/>
        <family val="1"/>
      </rPr>
      <t>, and Outside</t>
    </r>
    <r>
      <rPr>
        <b/>
        <sz val="11"/>
        <color theme="1"/>
        <rFont val="Times New Roman"/>
        <family val="1"/>
      </rPr>
      <t xml:space="preserve"> Employment: [M]</t>
    </r>
    <r>
      <rPr>
        <sz val="11"/>
        <color theme="1"/>
        <rFont val="Times New Roman"/>
        <family val="1"/>
      </rPr>
      <t xml:space="preserve">
</t>
    </r>
    <r>
      <rPr>
        <i/>
        <sz val="11"/>
        <color theme="1"/>
        <rFont val="Times New Roman"/>
        <family val="1"/>
      </rPr>
      <t xml:space="preserve">If </t>
    </r>
    <r>
      <rPr>
        <sz val="11"/>
        <color theme="1"/>
        <rFont val="Times New Roman"/>
        <family val="1"/>
      </rPr>
      <t xml:space="preserve">the agency permits employees to engage in any </t>
    </r>
    <r>
      <rPr>
        <strike/>
        <sz val="11"/>
        <color theme="1" tint="0.499984740745262"/>
        <rFont val="Times New Roman"/>
        <family val="1"/>
      </rPr>
      <t>outside</t>
    </r>
    <r>
      <rPr>
        <sz val="11"/>
        <color theme="1"/>
        <rFont val="Times New Roman"/>
        <family val="1"/>
      </rPr>
      <t xml:space="preserve"> </t>
    </r>
    <r>
      <rPr>
        <sz val="11"/>
        <color rgb="FF00B050"/>
        <rFont val="Times New Roman"/>
        <family val="1"/>
      </rPr>
      <t>off-duty and extra-duty</t>
    </r>
    <r>
      <rPr>
        <sz val="11"/>
        <color theme="1"/>
        <rFont val="Times New Roman"/>
        <family val="1"/>
      </rPr>
      <t xml:space="preserve"> employment a written directive stipulates, at a minimum, the following:
a.  Requirement to receive agency permission prior to engaging in any off-duty </t>
    </r>
    <r>
      <rPr>
        <sz val="11"/>
        <color rgb="FF00B050"/>
        <rFont val="Times New Roman"/>
        <family val="1"/>
      </rPr>
      <t>and extra-duty</t>
    </r>
    <r>
      <rPr>
        <sz val="11"/>
        <color theme="1"/>
        <rFont val="Times New Roman"/>
        <family val="1"/>
      </rPr>
      <t xml:space="preserve"> 
     employment;
b.  Types of </t>
    </r>
    <r>
      <rPr>
        <sz val="11"/>
        <color rgb="FF00B050"/>
        <rFont val="Times New Roman"/>
        <family val="1"/>
      </rPr>
      <t>off-duty and extra-duty</t>
    </r>
    <r>
      <rPr>
        <sz val="11"/>
        <color theme="1"/>
        <rFont val="Times New Roman"/>
        <family val="1"/>
      </rPr>
      <t xml:space="preserve"> employment in which an employee may or may not work;
c.  Employee conduct while working extra-duty employment that involves or has the potential 
     to involve law enforcement related duties;
d.  Use of agency uniform/equipment while engaged in extra-duty employment; </t>
    </r>
    <r>
      <rPr>
        <strike/>
        <sz val="11"/>
        <color theme="1" tint="0.499984740745262"/>
        <rFont val="Times New Roman"/>
        <family val="1"/>
      </rPr>
      <t>and</t>
    </r>
    <r>
      <rPr>
        <sz val="11"/>
        <color theme="1"/>
        <rFont val="Times New Roman"/>
        <family val="1"/>
      </rPr>
      <t xml:space="preserve">
e.  Limitation of hours that may be worked; </t>
    </r>
    <r>
      <rPr>
        <sz val="11"/>
        <color rgb="FF00B050"/>
        <rFont val="Times New Roman"/>
        <family val="1"/>
      </rPr>
      <t>and</t>
    </r>
    <r>
      <rPr>
        <sz val="11"/>
        <color theme="1"/>
        <rFont val="Times New Roman"/>
        <family val="1"/>
      </rPr>
      <t xml:space="preserve">
f.  </t>
    </r>
    <r>
      <rPr>
        <sz val="11"/>
        <color rgb="FF00B050"/>
        <rFont val="Times New Roman"/>
        <family val="1"/>
      </rPr>
      <t>Restrictions for working any off-duty and extra-duty employment while on sick leave, 
    leave without pay, administrative duty, injury leave, and any other limited duty status.</t>
    </r>
  </si>
  <si>
    <r>
      <rPr>
        <b/>
        <sz val="11"/>
        <color theme="1"/>
        <rFont val="Times New Roman"/>
        <family val="1"/>
      </rPr>
      <t>3.3.1 Off-Duty, Extra-Duty, and Outside Employment: [M]</t>
    </r>
    <r>
      <rPr>
        <sz val="11"/>
        <color theme="1"/>
        <rFont val="Times New Roman"/>
        <family val="1"/>
      </rPr>
      <t xml:space="preserve">
</t>
    </r>
    <r>
      <rPr>
        <i/>
        <sz val="11"/>
        <color theme="1"/>
        <rFont val="Times New Roman"/>
        <family val="1"/>
      </rPr>
      <t xml:space="preserve">If </t>
    </r>
    <r>
      <rPr>
        <sz val="11"/>
        <color theme="1"/>
        <rFont val="Times New Roman"/>
        <family val="1"/>
      </rPr>
      <t>the agency permits employees to engage in any outside employment a written directive stipulates, at a minimum, the following:
a.  Requirement to receive agency permission prior to engaging in any off-duty employment;
b.  Types of employment in which an employee may or may not work;
c.  Employee conduct while working extra-duty employment that involves or has the potential 
     to involve law enforcement related duties;
d.  Use of agency uniform/equipment while engaged in extra-duty employment; and
e.  Limitation of hours that may be worked.</t>
    </r>
  </si>
  <si>
    <r>
      <t xml:space="preserve">Guidance: Agencies should refer to Addendum A – Glossary for a definition of Extra-Duty and Off-duty employment.
</t>
    </r>
    <r>
      <rPr>
        <sz val="4"/>
        <rFont val="Times New Roman"/>
        <family val="1"/>
      </rPr>
      <t xml:space="preserve">
</t>
    </r>
    <r>
      <rPr>
        <sz val="11"/>
        <rFont val="Times New Roman"/>
        <family val="1"/>
      </rPr>
      <t>It is highly recommended that the agency CLEO consider the potential legal ramifications of allowing law enforcement officers to engage in extra-duty employment when law enforcement related responsibilities will or may be used. If extra-duty or off-duty employment is allowed by the agency, it is important to the law enforcement agency that policies are developed to manage and regulate the outside employment of agency personnel.</t>
    </r>
  </si>
  <si>
    <t>3.3.2</t>
  </si>
  <si>
    <t xml:space="preserve">Guidance: Social media and social networking sites play a role in the personal lives of most agency employees and can have a bearing on official capacity. To that end, the agency’s written directive should provide information of a precautionary nature, as well as, prohibitions on the use of social media by agency personnel.
</t>
  </si>
  <si>
    <r>
      <rPr>
        <b/>
        <sz val="11"/>
        <color theme="1"/>
        <rFont val="Times New Roman"/>
        <family val="1"/>
      </rPr>
      <t>3.3.2 Social Media: [M]</t>
    </r>
    <r>
      <rPr>
        <sz val="11"/>
        <color theme="1"/>
        <rFont val="Times New Roman"/>
        <family val="1"/>
      </rPr>
      <t xml:space="preserve">
A written directive governs the on-duty and off-duty use of social media, social networks, and personal web pages utilized by agency personnel and, at a minimum:
a.  Requires the CLEO or designee’s approval of agency information released on social media 
     outlets or clearly defined written guidelines of approved/prohibited content;
b.  Prohibits the exposure of agency-sensitive information (i.e., investigations, future plans, 
     undercover officers, etc.); and
c.  Prohibits the disclosure of information which has the effect of damaging the agency’s 
     reputation or credibility, or is detrimental to the agency’s mission.</t>
    </r>
  </si>
  <si>
    <t>Guidance: A formal grievance procedure helps resolve differences between the agency and personnel. If grievance procedures are part of a collective bargaining agreement, that agreement would meet the definition of a “written directive.” Nonetheless, this standard applies to all agency employees. If more than one grievance procedure exists, each should be provided.
The written directive should require a written statement, of the grievance, to be submitted. It should include the allegation of wrongdoing being grieved and the remedy or change being sought. A form may be designed for this purpose providing uniformity in the submission of information.
The procedures should include an appeal process. Grievances normally follow an employee’s chain of command within the agency. The procedures should identify the levels of appeal, the time limits at which each level should respond, and the final level of authority.</t>
  </si>
  <si>
    <t>3.4.1</t>
  </si>
  <si>
    <r>
      <rPr>
        <b/>
        <sz val="11"/>
        <color theme="1"/>
        <rFont val="Times New Roman"/>
        <family val="1"/>
      </rPr>
      <t xml:space="preserve">3.4.1 Grievance Procedures: [M] </t>
    </r>
    <r>
      <rPr>
        <b/>
        <sz val="9"/>
        <color theme="9" tint="-0.249977111117893"/>
        <rFont val="Times New Roman"/>
        <family val="1"/>
      </rPr>
      <t>[DT]</t>
    </r>
    <r>
      <rPr>
        <sz val="11"/>
        <color theme="1"/>
        <rFont val="Times New Roman"/>
        <family val="1"/>
      </rPr>
      <t xml:space="preserve">
A written directive establishes grievance </t>
    </r>
    <r>
      <rPr>
        <i/>
        <sz val="11"/>
        <color theme="1"/>
        <rFont val="Times New Roman"/>
        <family val="1"/>
      </rPr>
      <t>procedures</t>
    </r>
    <r>
      <rPr>
        <sz val="11"/>
        <color theme="1"/>
        <rFont val="Times New Roman"/>
        <family val="1"/>
      </rPr>
      <t xml:space="preserve">, which at a minimum include:
a.  Identify matters that qualify for grievance;
b.  Time limitations for filing a grievance;
c.  Type of information to be submitted when filing a grievance;
d.  Criteria for employee representation;
e.  Designation of a position responsible for the coordination of grievances; and
f.  </t>
    </r>
    <r>
      <rPr>
        <i/>
        <sz val="11"/>
        <color theme="1"/>
        <rFont val="Times New Roman"/>
        <family val="1"/>
      </rPr>
      <t>Procedural</t>
    </r>
    <r>
      <rPr>
        <sz val="11"/>
        <color theme="1"/>
        <rFont val="Times New Roman"/>
        <family val="1"/>
      </rPr>
      <t xml:space="preserve"> steps to be followed and time limitations at each step in the grievance process 
    or appeal.</t>
    </r>
  </si>
  <si>
    <r>
      <rPr>
        <b/>
        <sz val="11"/>
        <color theme="1"/>
        <rFont val="Times New Roman"/>
        <family val="1"/>
      </rPr>
      <t xml:space="preserve">3.4.1 Grievance Procedures: [M] </t>
    </r>
    <r>
      <rPr>
        <sz val="11"/>
        <color theme="1"/>
        <rFont val="Times New Roman"/>
        <family val="1"/>
      </rPr>
      <t xml:space="preserve">
A written directive establishes grievance </t>
    </r>
    <r>
      <rPr>
        <i/>
        <sz val="11"/>
        <color theme="1"/>
        <rFont val="Times New Roman"/>
        <family val="1"/>
      </rPr>
      <t>procedures</t>
    </r>
    <r>
      <rPr>
        <sz val="11"/>
        <color theme="1"/>
        <rFont val="Times New Roman"/>
        <family val="1"/>
      </rPr>
      <t xml:space="preserve">, which at a minimum include:
a.  Identify matters that qualify for grievance;
b.  Time limitations for filing a grievance;
c.  Type of information to be submitted when filing a grievance;
d.  Criteria for employee representation;
e.  Designation of a position responsible for the coordination of grievances; and
f.  </t>
    </r>
    <r>
      <rPr>
        <i/>
        <sz val="11"/>
        <color theme="1"/>
        <rFont val="Times New Roman"/>
        <family val="1"/>
      </rPr>
      <t>Procedural</t>
    </r>
    <r>
      <rPr>
        <sz val="11"/>
        <color theme="1"/>
        <rFont val="Times New Roman"/>
        <family val="1"/>
      </rPr>
      <t xml:space="preserve"> steps to be followed and time limitations at each step in the grievance process 
    or appeal.</t>
    </r>
  </si>
  <si>
    <r>
      <rPr>
        <b/>
        <sz val="11"/>
        <rFont val="Times New Roman"/>
        <family val="1"/>
      </rPr>
      <t>3.3.1 Off-Duty and Extra-Duty Employment: [M]</t>
    </r>
    <r>
      <rPr>
        <sz val="11"/>
        <rFont val="Times New Roman"/>
        <family val="1"/>
      </rPr>
      <t xml:space="preserve">
</t>
    </r>
    <r>
      <rPr>
        <i/>
        <sz val="11"/>
        <rFont val="Times New Roman"/>
        <family val="1"/>
      </rPr>
      <t xml:space="preserve">If </t>
    </r>
    <r>
      <rPr>
        <sz val="11"/>
        <rFont val="Times New Roman"/>
        <family val="1"/>
      </rPr>
      <t>the agency permits employees to engage in any off-duty and extra-duty employment a written directive stipulates, at a minimum, the following:
a.  Requirement to receive agency permission prior to engaging in any off-duty and extra-duty 
     employment;
b.  Types of off-duty and extra-duty employment in which an employee may or may not work;
c.  Employee conduct while working extra-duty employment that involves or has the potential 
     to involve law enforcement related duties;
d.  Use of agency uniform/equipment while engaged in extra-duty employment; 
e.  Limitation of hours that may be worked; and
f.  Restrictions for working any off-duty and extra-duty employment while on sick leave, 
     leave without pay, administrative duty, injury leave, and any other limited duty status.</t>
    </r>
  </si>
  <si>
    <t xml:space="preserve">Guidance: A performance evaluation system is critical to identifying performance deficiencies in employees and providing performance improvement strategies. Evaluation reports should be read and understood by the employee. The signature provides an indication this was done but does not imply agreement or disagreement with the content of the report. The retention schedule should be consistent with the Kansas State Records board-approved retention schedules. 
</t>
  </si>
  <si>
    <r>
      <rPr>
        <b/>
        <sz val="11"/>
        <color theme="1"/>
        <rFont val="Times New Roman"/>
        <family val="1"/>
      </rPr>
      <t xml:space="preserve">3.5.1 Performance Evaluation System: [M] </t>
    </r>
    <r>
      <rPr>
        <b/>
        <sz val="11"/>
        <color rgb="FFC00000"/>
        <rFont val="Times New Roman"/>
        <family val="1"/>
      </rPr>
      <t>[TIME SENSITIVE]</t>
    </r>
    <r>
      <rPr>
        <sz val="11"/>
        <color theme="1"/>
        <rFont val="Times New Roman"/>
        <family val="1"/>
      </rPr>
      <t xml:space="preserve">
A written directive establishes </t>
    </r>
    <r>
      <rPr>
        <i/>
        <sz val="11"/>
        <color theme="1"/>
        <rFont val="Times New Roman"/>
        <family val="1"/>
      </rPr>
      <t>procedures</t>
    </r>
    <r>
      <rPr>
        <sz val="11"/>
        <color theme="1"/>
        <rFont val="Times New Roman"/>
        <family val="1"/>
      </rPr>
      <t xml:space="preserve"> and describes an annual performance evaluation system that at a minimum includes:
a.  Measurement definitions;
b.  Documented </t>
    </r>
    <r>
      <rPr>
        <b/>
        <sz val="11"/>
        <color rgb="FFC00000"/>
        <rFont val="Times New Roman"/>
        <family val="1"/>
      </rPr>
      <t>annual</t>
    </r>
    <r>
      <rPr>
        <sz val="11"/>
        <color theme="1"/>
        <rFont val="Times New Roman"/>
        <family val="1"/>
      </rPr>
      <t xml:space="preserve"> performance evaluations of each full-time employee, with the 
     exception of the CLEO;
c.  Criteria used for evaluation are specific to the job functions of the employee during the 
     rating period; 
d.  Performance evaluations are reviewed by the rater’s supervisor;
e.  Employees are given the opportunity to sign and make comments on the performance 
     evaluation report; and
f.  Retention requirements of performance evaluations.
</t>
    </r>
  </si>
  <si>
    <r>
      <t xml:space="preserve">Guidance: A performance evaluation system is critical to identifying performance deficiencies in employees and providing performance improvement strategies. </t>
    </r>
    <r>
      <rPr>
        <sz val="11"/>
        <color rgb="FF00B050"/>
        <rFont val="Times New Roman"/>
        <family val="1"/>
      </rPr>
      <t>Performance evaluations should include criteria for assessment of an officer’s adherence to agency policies and a supervisor’s effectiveness in addressing misconduct by officers they supervise.</t>
    </r>
    <r>
      <rPr>
        <sz val="11"/>
        <color theme="1"/>
        <rFont val="Times New Roman"/>
        <family val="1"/>
      </rPr>
      <t xml:space="preserve"> Evaluation reports should be read and understood by the employee. The signature provides an indication this was done but does not imply agreement or disagreement with the content of the report. The retention schedule should be consistent with the Kansas State Records board-approved retention schedules.
</t>
    </r>
  </si>
  <si>
    <t>3.5.1</t>
  </si>
  <si>
    <t xml:space="preserve">Guidance: Law enforcement agencies should establish contacts within the community they serve. Without “grass root” community support, successful enforcement may be difficult. Community involvement is effective in eliciting public support, assists in identifying problems in the community, and fosters cooperative efforts in resolving community issues.
</t>
  </si>
  <si>
    <t>4.1.1</t>
  </si>
  <si>
    <r>
      <rPr>
        <b/>
        <sz val="11"/>
        <color theme="1"/>
        <rFont val="Times New Roman"/>
        <family val="1"/>
      </rPr>
      <t>4.1.1 Background Investigations: [M]</t>
    </r>
    <r>
      <rPr>
        <sz val="11"/>
        <color theme="1"/>
        <rFont val="Times New Roman"/>
        <family val="1"/>
      </rPr>
      <t xml:space="preserve">
A written directive requires that a background investigation shall be completed on all candidates (sworn and non-sworn) prior to appointment. The background investigation shall include at a minimum:
a.  A fingerprint check for criminal record;
b.  A check of the applicant’s driving history and verification of operator’s status, if driving is 
     a requirement of the position;
c.  A review of the candidate’s application and/or pre-employment questionnaire to confirm 
     /verify the meeting of eligibility requirements for the position applied for;
d.  Verification of at least three personal/professional references; and
e.  Criminal history checks.</t>
    </r>
  </si>
  <si>
    <r>
      <t xml:space="preserve">Guidance: Comprehensive background investigations are essential in determining the qualifications of the candidate for the position under consideration. For all candidates for a sworn position, a check of criminal history with particular attention to any acts of domestic violence, sexual abuse, stalking, elder or child abuse is essential in determining fitness for the position. For sworn and non-sworn candidates with CJIS access, a criminal history check is essential in complying with the Kansas Criminal Justice Information System (CJIS) Security policies. 
</t>
    </r>
    <r>
      <rPr>
        <sz val="4"/>
        <color theme="1"/>
        <rFont val="Times New Roman"/>
        <family val="1"/>
      </rPr>
      <t xml:space="preserve">
</t>
    </r>
    <r>
      <rPr>
        <sz val="11"/>
        <color theme="1"/>
        <rFont val="Times New Roman"/>
        <family val="1"/>
      </rPr>
      <t xml:space="preserve">Agencies may refer to The Kansas Law Enforcement Training Act – K.S.A. 74-5605.
</t>
    </r>
  </si>
  <si>
    <r>
      <t xml:space="preserve">Guidance: Comprehensive background investigations are essential in determining the qualifications of the candidate for the position under consideration. For all candidates for a sworn position, a check of criminal history with particular attention to any acts of domestic violence, sexual abuse, stalking, elder or child abuse is essential in determining fitness for the position. For sworn and non-sworn candidates with CJIS access, a criminal history check is essential in complying with the Kansas Criminal Justice Information System (CJIS) Security policies. 
Agencies may refer to The Kansas Law Enforcement Training Act </t>
    </r>
    <r>
      <rPr>
        <sz val="11"/>
        <color rgb="FF00B050"/>
        <rFont val="Times New Roman"/>
        <family val="1"/>
      </rPr>
      <t>and</t>
    </r>
    <r>
      <rPr>
        <sz val="11"/>
        <color theme="1"/>
        <rFont val="Times New Roman"/>
        <family val="1"/>
      </rPr>
      <t xml:space="preserve"> K.S.A. 74-5605.</t>
    </r>
  </si>
  <si>
    <r>
      <rPr>
        <b/>
        <sz val="11"/>
        <color theme="1"/>
        <rFont val="Times New Roman"/>
        <family val="1"/>
      </rPr>
      <t xml:space="preserve">4.1.1 Background Investigations: [M] </t>
    </r>
    <r>
      <rPr>
        <b/>
        <strike/>
        <sz val="9"/>
        <color theme="1" tint="0.499984740745262"/>
        <rFont val="Times New Roman"/>
        <family val="1"/>
      </rPr>
      <t>[EO]</t>
    </r>
    <r>
      <rPr>
        <sz val="11"/>
        <color theme="1"/>
        <rFont val="Times New Roman"/>
        <family val="1"/>
      </rPr>
      <t xml:space="preserve">
A written directive describes all elements and activities of the selection, hiring, and vetting process for all candidates (sworn and non-sworn). Prior to appointment, a background investigation of each candidate shall be conducted that includes at a minimum:
a.  A fingerprint check for criminal record;
b.  A check of the applicant’s driving history and verification of operator’s status, if driving is 
     a requirement of the position;
c.  A review of the candidate’s application and/or pre-employment questionnaire for 
     verification of qualifying credentials for the position they applied for;
d.  Education verification;
e.  Employment history verification;
f.  Verification of personal/professional references; 
g.  Criminal history report; 
h.  Sworn candidates, a review of relevant national, state decertification records including the 
     National Decertification Index (NDI), </t>
    </r>
    <r>
      <rPr>
        <sz val="11"/>
        <color rgb="FF00B050"/>
        <rFont val="Times New Roman"/>
        <family val="1"/>
      </rPr>
      <t>if available; and</t>
    </r>
    <r>
      <rPr>
        <sz val="11"/>
        <color theme="1"/>
        <rFont val="Times New Roman"/>
        <family val="1"/>
      </rPr>
      <t xml:space="preserve">
</t>
    </r>
    <r>
      <rPr>
        <strike/>
        <sz val="11"/>
        <color theme="1" tint="0.499984740745262"/>
        <rFont val="Times New Roman"/>
        <family val="1"/>
      </rPr>
      <t>i.  Sworn candidates, a review of the National Law Enforcement Accountability Database 
    (NLEAD); and</t>
    </r>
    <r>
      <rPr>
        <sz val="11"/>
        <color theme="1"/>
        <rFont val="Times New Roman"/>
        <family val="1"/>
      </rPr>
      <t xml:space="preserve">
i.  </t>
    </r>
    <r>
      <rPr>
        <strike/>
        <sz val="11"/>
        <color theme="1" tint="0.499984740745262"/>
        <rFont val="Times New Roman"/>
        <family val="1"/>
      </rPr>
      <t>j.</t>
    </r>
    <r>
      <rPr>
        <sz val="11"/>
        <color theme="1"/>
        <rFont val="Times New Roman"/>
        <family val="1"/>
      </rPr>
      <t xml:space="preserve"> In accordance with applicable law and consistent with the First Amendment, a check of 
    publicly available Internet and information-sharing sites to identify activity that promotes
    or supports any unlawful violence, unlawful bias against persons based on race, ethnicity, 
    national origin, religion, gender, gender identity, sexual orientation, or disability.</t>
    </r>
  </si>
  <si>
    <t>Guidance: Comprehensive background investigations are essential in determining the qualifications of the candidate for the position under consideration. For all candidates for a sworn position, a check of criminal history with particular attention to any acts of domestic violence, sexual abuse, stalking, elder or child abuse is essential in determining fitness for the position. For sworn and non-sworn candidates with CJIS access, a criminal history check is essential in complying with the Kansas Criminal Justice Information System (CJIS) Security policies. 
Agencies may refer to The Kansas Law Enforcement Training Act and K.S.A. 74-5605.</t>
  </si>
  <si>
    <t>4.1.2</t>
  </si>
  <si>
    <r>
      <rPr>
        <b/>
        <sz val="11"/>
        <color theme="1"/>
        <rFont val="Times New Roman"/>
        <family val="1"/>
      </rPr>
      <t>4.1.2 Medical Examinations: [M]</t>
    </r>
    <r>
      <rPr>
        <sz val="11"/>
        <color theme="1"/>
        <rFont val="Times New Roman"/>
        <family val="1"/>
      </rPr>
      <t xml:space="preserve">
The agency requires a medical examination for all sworn candidates, including a drug screening, to be performed by a licensed physician following a conditional offer of employment and before appointment to the position.
</t>
    </r>
  </si>
  <si>
    <t>Guidance: None.</t>
  </si>
  <si>
    <r>
      <rPr>
        <b/>
        <sz val="11"/>
        <color theme="1"/>
        <rFont val="Times New Roman"/>
        <family val="1"/>
      </rPr>
      <t>4.1.2 Medical Examinations: [M]</t>
    </r>
    <r>
      <rPr>
        <sz val="11"/>
        <color theme="1"/>
        <rFont val="Times New Roman"/>
        <family val="1"/>
      </rPr>
      <t xml:space="preserve">
The agency requires a medical examination for all sworn candidates</t>
    </r>
    <r>
      <rPr>
        <strike/>
        <sz val="11"/>
        <color theme="1" tint="0.499984740745262"/>
        <rFont val="Times New Roman"/>
        <family val="1"/>
      </rPr>
      <t>, including a drug screening,</t>
    </r>
    <r>
      <rPr>
        <sz val="11"/>
        <color theme="1"/>
        <rFont val="Times New Roman"/>
        <family val="1"/>
      </rPr>
      <t xml:space="preserve"> to be performed by a licensed physician </t>
    </r>
    <r>
      <rPr>
        <sz val="11"/>
        <color rgb="FF00B050"/>
        <rFont val="Times New Roman"/>
        <family val="1"/>
      </rPr>
      <t>and a drug screening is conducted,</t>
    </r>
    <r>
      <rPr>
        <sz val="11"/>
        <color theme="1"/>
        <rFont val="Times New Roman"/>
        <family val="1"/>
      </rPr>
      <t xml:space="preserve"> following a conditional offer of employment and before appointment to the position.</t>
    </r>
  </si>
  <si>
    <r>
      <t xml:space="preserve">Guidance: </t>
    </r>
    <r>
      <rPr>
        <strike/>
        <sz val="11"/>
        <color theme="1" tint="0.499984740745262"/>
        <rFont val="Times New Roman"/>
        <family val="1"/>
      </rPr>
      <t>None</t>
    </r>
    <r>
      <rPr>
        <sz val="11"/>
        <color theme="1"/>
        <rFont val="Times New Roman"/>
        <family val="1"/>
      </rPr>
      <t xml:space="preserve"> </t>
    </r>
    <r>
      <rPr>
        <sz val="11"/>
        <color rgb="FF00B050"/>
        <rFont val="Times New Roman"/>
        <family val="1"/>
      </rPr>
      <t>Agencies may refer to the Kansas Law Enforcement Training Act or K.S.A. 74-5605.</t>
    </r>
  </si>
  <si>
    <r>
      <rPr>
        <b/>
        <sz val="11"/>
        <color theme="1"/>
        <rFont val="Times New Roman"/>
        <family val="1"/>
      </rPr>
      <t>4.1.2 Medical Examinations: [M]</t>
    </r>
    <r>
      <rPr>
        <sz val="11"/>
        <color theme="1"/>
        <rFont val="Times New Roman"/>
        <family val="1"/>
      </rPr>
      <t xml:space="preserve">
The agency requires a medical examination for all sworn candidates to be performed by a licensed physician </t>
    </r>
    <r>
      <rPr>
        <sz val="11"/>
        <rFont val="Times New Roman"/>
        <family val="1"/>
      </rPr>
      <t xml:space="preserve">and a drug screening is conducted, </t>
    </r>
    <r>
      <rPr>
        <sz val="11"/>
        <color theme="1"/>
        <rFont val="Times New Roman"/>
        <family val="1"/>
      </rPr>
      <t>following a conditional offer of employment and before appointment to the position.</t>
    </r>
  </si>
  <si>
    <r>
      <rPr>
        <b/>
        <sz val="11"/>
        <color theme="1"/>
        <rFont val="Times New Roman"/>
        <family val="1"/>
      </rPr>
      <t>4.1.3 Psychological Examinations: [M]</t>
    </r>
    <r>
      <rPr>
        <sz val="11"/>
        <color theme="1"/>
        <rFont val="Times New Roman"/>
        <family val="1"/>
      </rPr>
      <t xml:space="preserve">
The agency requires psychological testing for all sworn candidates to be performed by a licensed professional after a conditional offer of employment is issued and before appointment to the position.
</t>
    </r>
  </si>
  <si>
    <t xml:space="preserve">Guidance: The mental and psychological health of a law enforcement officer is essential. Agencies may refer to The Kansas Law Enforcement Training Act or K.S.A. 74-5605.
</t>
  </si>
  <si>
    <r>
      <rPr>
        <b/>
        <sz val="11"/>
        <color theme="1"/>
        <rFont val="Times New Roman"/>
        <family val="1"/>
      </rPr>
      <t xml:space="preserve">4.1.4 Recruitment, Retention, and Promotion Plan: [O] </t>
    </r>
    <r>
      <rPr>
        <b/>
        <sz val="11"/>
        <color rgb="FFC00000"/>
        <rFont val="Times New Roman"/>
        <family val="1"/>
      </rPr>
      <t>[TIME SENSITIVE]</t>
    </r>
    <r>
      <rPr>
        <sz val="11"/>
        <color theme="1"/>
        <rFont val="Times New Roman"/>
        <family val="1"/>
      </rPr>
      <t xml:space="preserve">
The agency has a plan for full-time sworn personnel that includes the following elements:
a.  Recruitment;
b.  Hiring;
c.  Retention practices; 
d.  Promotion; and
e.  Review and revision of the plan at least every four years.
</t>
    </r>
  </si>
  <si>
    <r>
      <t xml:space="preserve">Guidance: The plan may be a part of the written directive system or a separate and distinct planning document. The plan should include best practices for recruitment and hiring, including consideration of recruiting law enforcement officers who are representative of the communities they are sworn to serve (including recruits who live in or are from the community). Additionally, best practices should be established for promotion and retention by identifying ways to expand mentorship and leadership development opportunities for law enforcement officers.
</t>
    </r>
    <r>
      <rPr>
        <sz val="4"/>
        <color theme="1"/>
        <rFont val="Times New Roman"/>
        <family val="1"/>
      </rPr>
      <t xml:space="preserve">
</t>
    </r>
    <r>
      <rPr>
        <sz val="11"/>
        <color theme="1"/>
        <rFont val="Times New Roman"/>
        <family val="1"/>
      </rPr>
      <t xml:space="preserve">Examples of specific action steps that may be identified in an agency’s recruitment might include: is utilizing in the agency’s recruitment activities minority personnel who are fluent in the community’s non-English languages and are aware of the cultural environment, when applicable. Representing women and minorities in law enforcement roles in the agency’s recruitment literature and on websites when applicable. Conduct recruitment activities outside of the agency’s jurisdiction, when necessary, to attract viable law enforcement candidates. Periodically host a “career” or “information” night for a particular target group.
</t>
    </r>
  </si>
  <si>
    <r>
      <t xml:space="preserve">Guidance: The plan may be a part of the </t>
    </r>
    <r>
      <rPr>
        <sz val="11"/>
        <color rgb="FF00B050"/>
        <rFont val="Times New Roman"/>
        <family val="1"/>
      </rPr>
      <t xml:space="preserve">agency's </t>
    </r>
    <r>
      <rPr>
        <sz val="11"/>
        <color theme="1"/>
        <rFont val="Times New Roman"/>
        <family val="1"/>
      </rPr>
      <t xml:space="preserve">written directive system or a separate and distinct planning document. The plan should include best practices for recruitment </t>
    </r>
    <r>
      <rPr>
        <strike/>
        <sz val="11"/>
        <color theme="1" tint="0.499984740745262"/>
        <rFont val="Times New Roman"/>
        <family val="1"/>
      </rPr>
      <t>and hiring</t>
    </r>
    <r>
      <rPr>
        <sz val="11"/>
        <color theme="1"/>
        <rFont val="Times New Roman"/>
        <family val="1"/>
      </rPr>
      <t xml:space="preserve">, </t>
    </r>
    <r>
      <rPr>
        <sz val="11"/>
        <color rgb="FF00B050"/>
        <rFont val="Times New Roman"/>
        <family val="1"/>
      </rPr>
      <t>retention, and promotion.</t>
    </r>
    <r>
      <rPr>
        <sz val="11"/>
        <color theme="1"/>
        <rFont val="Times New Roman"/>
        <family val="1"/>
      </rPr>
      <t xml:space="preserve"> </t>
    </r>
    <r>
      <rPr>
        <strike/>
        <sz val="11"/>
        <color theme="1" tint="0.499984740745262"/>
        <rFont val="Times New Roman"/>
        <family val="1"/>
      </rPr>
      <t>including consideration of recruiting law enforcement officers who are representative of the communities they are sworn to serve (including recruits who live in or are from the community). Additionally, best practices should be established for promotion and retention by identifying ways to expand mentorship and leadership development opportunities for law enforcement officers.</t>
    </r>
    <r>
      <rPr>
        <sz val="11"/>
        <color theme="1"/>
        <rFont val="Times New Roman"/>
        <family val="1"/>
      </rPr>
      <t xml:space="preserve">
</t>
    </r>
    <r>
      <rPr>
        <sz val="4"/>
        <color theme="1"/>
        <rFont val="Times New Roman"/>
        <family val="1"/>
      </rPr>
      <t xml:space="preserve">
</t>
    </r>
    <r>
      <rPr>
        <sz val="11"/>
        <color theme="1"/>
        <rFont val="Times New Roman"/>
        <family val="1"/>
      </rPr>
      <t xml:space="preserve">Examples of specific action steps that may be identified in an agency’s recruitment might include: is utilizing in the agency’s recruitment activities minority personnel who are fluent in the community’s non-English languages and are aware of the cultural environment, when applicable. Representing women and minorities in law enforcement roles in the agency’s recruitment literature and on websites when applicable. Conduct recruitment activities outside of the agency’s jurisdiction, when necessary, to attract viable law enforcement candidates. Periodically host a “career” or “information” night for a particular target group.
</t>
    </r>
  </si>
  <si>
    <r>
      <rPr>
        <b/>
        <sz val="11"/>
        <color theme="1"/>
        <rFont val="Times New Roman"/>
        <family val="1"/>
      </rPr>
      <t>4.1.4 Recruitment, Retention, and Promotion: [</t>
    </r>
    <r>
      <rPr>
        <b/>
        <sz val="11"/>
        <color rgb="FF00B050"/>
        <rFont val="Times New Roman"/>
        <family val="1"/>
      </rPr>
      <t>O</t>
    </r>
    <r>
      <rPr>
        <b/>
        <strike/>
        <sz val="11"/>
        <color theme="1" tint="0.499984740745262"/>
        <rFont val="Times New Roman"/>
        <family val="1"/>
      </rPr>
      <t>M</t>
    </r>
    <r>
      <rPr>
        <b/>
        <sz val="11"/>
        <color theme="1"/>
        <rFont val="Times New Roman"/>
        <family val="1"/>
      </rPr>
      <t xml:space="preserve">] </t>
    </r>
    <r>
      <rPr>
        <b/>
        <sz val="9"/>
        <color rgb="FFC00000"/>
        <rFont val="Times New Roman"/>
        <family val="1"/>
      </rPr>
      <t>[TS]</t>
    </r>
    <r>
      <rPr>
        <b/>
        <sz val="9"/>
        <color theme="1"/>
        <rFont val="Times New Roman"/>
        <family val="1"/>
      </rPr>
      <t xml:space="preserve"> </t>
    </r>
    <r>
      <rPr>
        <b/>
        <strike/>
        <sz val="9"/>
        <color theme="1" tint="0.499984740745262"/>
        <rFont val="Times New Roman"/>
        <family val="1"/>
      </rPr>
      <t>[EO]</t>
    </r>
    <r>
      <rPr>
        <b/>
        <sz val="9"/>
        <color theme="1"/>
        <rFont val="Times New Roman"/>
        <family val="1"/>
      </rPr>
      <t xml:space="preserve"> </t>
    </r>
    <r>
      <rPr>
        <b/>
        <sz val="9"/>
        <color theme="9" tint="-0.249977111117893"/>
        <rFont val="Times New Roman"/>
        <family val="1"/>
      </rPr>
      <t>[DT]</t>
    </r>
    <r>
      <rPr>
        <sz val="11"/>
        <color theme="1"/>
        <rFont val="Times New Roman"/>
        <family val="1"/>
      </rPr>
      <t xml:space="preserve">
</t>
    </r>
    <r>
      <rPr>
        <strike/>
        <sz val="11"/>
        <color theme="1" tint="0.499984740745262"/>
        <rFont val="Times New Roman"/>
        <family val="1"/>
      </rPr>
      <t>The agency has a written plan that demonstrates the agency’s strategy for recruitment, hiring, retention, and promotion of personnel that includes at least the following elements:</t>
    </r>
    <r>
      <rPr>
        <sz val="11"/>
        <color theme="1" tint="0.499984740745262"/>
        <rFont val="Times New Roman"/>
        <family val="1"/>
      </rPr>
      <t xml:space="preserve"> </t>
    </r>
    <r>
      <rPr>
        <sz val="11"/>
        <color rgb="FF00B050"/>
        <rFont val="Times New Roman"/>
        <family val="1"/>
      </rPr>
      <t>The agency has a written plan for full-time sworn personnel that includes the following elements:</t>
    </r>
    <r>
      <rPr>
        <sz val="11"/>
        <color theme="1"/>
        <rFont val="Times New Roman"/>
        <family val="1"/>
      </rPr>
      <t xml:space="preserve">
a.  </t>
    </r>
    <r>
      <rPr>
        <strike/>
        <sz val="11"/>
        <color theme="1" tint="0.499984740745262"/>
        <rFont val="Times New Roman"/>
        <family val="1"/>
      </rPr>
      <t>A</t>
    </r>
    <r>
      <rPr>
        <sz val="11"/>
        <color theme="1"/>
        <rFont val="Times New Roman"/>
        <family val="1"/>
      </rPr>
      <t xml:space="preserve"> Recruitment</t>
    </r>
    <r>
      <rPr>
        <sz val="11"/>
        <color rgb="FF00B050"/>
        <rFont val="Times New Roman"/>
        <family val="1"/>
      </rPr>
      <t>/Hiring;</t>
    </r>
    <r>
      <rPr>
        <sz val="11"/>
        <color theme="1"/>
        <rFont val="Times New Roman"/>
        <family val="1"/>
      </rPr>
      <t xml:space="preserve"> </t>
    </r>
    <r>
      <rPr>
        <strike/>
        <sz val="11"/>
        <color theme="1" tint="0.499984740745262"/>
        <rFont val="Times New Roman"/>
        <family val="1"/>
      </rPr>
      <t xml:space="preserve">Plan that prioritizes hiring personnel who are representative of the 
</t>
    </r>
    <r>
      <rPr>
        <sz val="11"/>
        <color theme="1" tint="0.499984740745262"/>
        <rFont val="Times New Roman"/>
        <family val="1"/>
      </rPr>
      <t xml:space="preserve">     </t>
    </r>
    <r>
      <rPr>
        <strike/>
        <sz val="11"/>
        <color theme="1" tint="0.499984740745262"/>
        <rFont val="Times New Roman"/>
        <family val="1"/>
      </rPr>
      <t>communities they are sworn to serve;</t>
    </r>
    <r>
      <rPr>
        <sz val="11"/>
        <color theme="1"/>
        <rFont val="Times New Roman"/>
        <family val="1"/>
      </rPr>
      <t xml:space="preserve">
b.  </t>
    </r>
    <r>
      <rPr>
        <strike/>
        <sz val="11"/>
        <color theme="1" tint="0.499984740745262"/>
        <rFont val="Times New Roman"/>
        <family val="1"/>
      </rPr>
      <t>A</t>
    </r>
    <r>
      <rPr>
        <sz val="11"/>
        <rFont val="Times New Roman"/>
        <family val="1"/>
      </rPr>
      <t xml:space="preserve"> Promotion </t>
    </r>
    <r>
      <rPr>
        <strike/>
        <sz val="11"/>
        <color theme="1" tint="0.499984740745262"/>
        <rFont val="Times New Roman"/>
        <family val="1"/>
      </rPr>
      <t xml:space="preserve">Plan for sworn personnel, which minimally includes a review of the officer’s 
</t>
    </r>
    <r>
      <rPr>
        <sz val="11"/>
        <color theme="1" tint="0.499984740745262"/>
        <rFont val="Times New Roman"/>
        <family val="1"/>
      </rPr>
      <t xml:space="preserve">     </t>
    </r>
    <r>
      <rPr>
        <strike/>
        <sz val="11"/>
        <color theme="1" tint="0.499984740745262"/>
        <rFont val="Times New Roman"/>
        <family val="1"/>
      </rPr>
      <t>disciplinary file and annual performance evaluation</t>
    </r>
    <r>
      <rPr>
        <sz val="11"/>
        <rFont val="Times New Roman"/>
        <family val="1"/>
      </rPr>
      <t>;</t>
    </r>
    <r>
      <rPr>
        <sz val="11"/>
        <color theme="1"/>
        <rFont val="Times New Roman"/>
        <family val="1"/>
      </rPr>
      <t xml:space="preserve">
c.  </t>
    </r>
    <r>
      <rPr>
        <strike/>
        <sz val="11"/>
        <color theme="1" tint="0.499984740745262"/>
        <rFont val="Times New Roman"/>
        <family val="1"/>
      </rPr>
      <t>A</t>
    </r>
    <r>
      <rPr>
        <sz val="11"/>
        <color theme="1" tint="0.499984740745262"/>
        <rFont val="Times New Roman"/>
        <family val="1"/>
      </rPr>
      <t xml:space="preserve"> </t>
    </r>
    <r>
      <rPr>
        <sz val="11"/>
        <color theme="1"/>
        <rFont val="Times New Roman"/>
        <family val="1"/>
      </rPr>
      <t>Retention</t>
    </r>
    <r>
      <rPr>
        <sz val="11"/>
        <color rgb="FF00B050"/>
        <rFont val="Times New Roman"/>
        <family val="1"/>
      </rPr>
      <t xml:space="preserve"> practices;</t>
    </r>
    <r>
      <rPr>
        <sz val="11"/>
        <color theme="1"/>
        <rFont val="Times New Roman"/>
        <family val="1"/>
      </rPr>
      <t xml:space="preserve"> </t>
    </r>
    <r>
      <rPr>
        <strike/>
        <sz val="11"/>
        <color theme="1" tint="0.499984740745262"/>
        <rFont val="Times New Roman"/>
        <family val="1"/>
      </rPr>
      <t xml:space="preserve">Plan for sworn personnel that includes a career development 
</t>
    </r>
    <r>
      <rPr>
        <sz val="11"/>
        <color theme="1" tint="0.499984740745262"/>
        <rFont val="Times New Roman"/>
        <family val="1"/>
      </rPr>
      <t xml:space="preserve">     </t>
    </r>
    <r>
      <rPr>
        <strike/>
        <sz val="11"/>
        <color theme="1" tint="0.499984740745262"/>
        <rFont val="Times New Roman"/>
        <family val="1"/>
      </rPr>
      <t>strategy,</t>
    </r>
    <r>
      <rPr>
        <sz val="11"/>
        <color theme="1" tint="0.499984740745262"/>
        <rFont val="Times New Roman"/>
        <family val="1"/>
      </rPr>
      <t xml:space="preserve"> </t>
    </r>
    <r>
      <rPr>
        <strike/>
        <sz val="11"/>
        <color theme="1" tint="0.499984740745262"/>
        <rFont val="Times New Roman"/>
        <family val="1"/>
      </rPr>
      <t xml:space="preserve">encourages mentorship, promotes retention, and provides leadership development 
</t>
    </r>
    <r>
      <rPr>
        <sz val="11"/>
        <color theme="1" tint="0.499984740745262"/>
        <rFont val="Times New Roman"/>
        <family val="1"/>
      </rPr>
      <t xml:space="preserve">     </t>
    </r>
    <r>
      <rPr>
        <strike/>
        <sz val="11"/>
        <color theme="1" tint="0.499984740745262"/>
        <rFont val="Times New Roman"/>
        <family val="1"/>
      </rPr>
      <t>opportunities</t>
    </r>
    <r>
      <rPr>
        <sz val="11"/>
        <color rgb="FF00B050"/>
        <rFont val="Times New Roman"/>
        <family val="1"/>
      </rPr>
      <t xml:space="preserve"> </t>
    </r>
    <r>
      <rPr>
        <sz val="11"/>
        <rFont val="Times New Roman"/>
        <family val="1"/>
      </rPr>
      <t>and</t>
    </r>
    <r>
      <rPr>
        <sz val="11"/>
        <color theme="1"/>
        <rFont val="Times New Roman"/>
        <family val="1"/>
      </rPr>
      <t xml:space="preserve">
d.  </t>
    </r>
    <r>
      <rPr>
        <b/>
        <sz val="11"/>
        <color rgb="FFC00000"/>
        <rFont val="Times New Roman"/>
        <family val="1"/>
      </rPr>
      <t>Review</t>
    </r>
    <r>
      <rPr>
        <sz val="11"/>
        <color theme="1"/>
        <rFont val="Times New Roman"/>
        <family val="1"/>
      </rPr>
      <t xml:space="preserve"> and </t>
    </r>
    <r>
      <rPr>
        <b/>
        <sz val="11"/>
        <color rgb="FFC00000"/>
        <rFont val="Times New Roman"/>
        <family val="1"/>
      </rPr>
      <t>revision</t>
    </r>
    <r>
      <rPr>
        <sz val="11"/>
        <color theme="1"/>
        <rFont val="Times New Roman"/>
        <family val="1"/>
      </rPr>
      <t xml:space="preserve"> of the plan at least </t>
    </r>
    <r>
      <rPr>
        <b/>
        <sz val="11"/>
        <color rgb="FFC00000"/>
        <rFont val="Times New Roman"/>
        <family val="1"/>
      </rPr>
      <t>every four years</t>
    </r>
    <r>
      <rPr>
        <sz val="11"/>
        <color theme="1"/>
        <rFont val="Times New Roman"/>
        <family val="1"/>
      </rPr>
      <t>.</t>
    </r>
  </si>
  <si>
    <r>
      <t xml:space="preserve">Guidance: The plan may be a part of the </t>
    </r>
    <r>
      <rPr>
        <sz val="11"/>
        <color rgb="FF00B050"/>
        <rFont val="Times New Roman"/>
        <family val="1"/>
      </rPr>
      <t xml:space="preserve">agency's </t>
    </r>
    <r>
      <rPr>
        <sz val="11"/>
        <color theme="1"/>
        <rFont val="Times New Roman"/>
        <family val="1"/>
      </rPr>
      <t>written directive system or a separate and distinct planning document. The plan should include best practices for recruitment</t>
    </r>
    <r>
      <rPr>
        <sz val="11"/>
        <color rgb="FF00B050"/>
        <rFont val="Times New Roman"/>
        <family val="1"/>
      </rPr>
      <t>/hiring</t>
    </r>
    <r>
      <rPr>
        <sz val="11"/>
        <color theme="1"/>
        <rFont val="Times New Roman"/>
        <family val="1"/>
      </rPr>
      <t xml:space="preserve">, </t>
    </r>
    <r>
      <rPr>
        <sz val="11"/>
        <color rgb="FF00B050"/>
        <rFont val="Times New Roman"/>
        <family val="1"/>
      </rPr>
      <t>retention, and promotion</t>
    </r>
    <r>
      <rPr>
        <sz val="11"/>
        <color theme="1"/>
        <rFont val="Times New Roman"/>
        <family val="1"/>
      </rPr>
      <t xml:space="preserve"> </t>
    </r>
    <r>
      <rPr>
        <sz val="11"/>
        <color rgb="FF00B050"/>
        <rFont val="Times New Roman"/>
        <family val="1"/>
      </rPr>
      <t>including consideration of recruiting law enforcement officers who are representative of the communities they are sworn to serve (including recruits who live in or are from the community). Additionally, best practices should be established for promotion and retention by identifying ways to expand mentorship and leadership development opportunities for law enforcement officers.</t>
    </r>
    <r>
      <rPr>
        <sz val="11"/>
        <color theme="1"/>
        <rFont val="Times New Roman"/>
        <family val="1"/>
      </rPr>
      <t xml:space="preserve">
</t>
    </r>
    <r>
      <rPr>
        <sz val="4"/>
        <color theme="1"/>
        <rFont val="Times New Roman"/>
        <family val="1"/>
      </rPr>
      <t xml:space="preserve">
</t>
    </r>
    <r>
      <rPr>
        <sz val="11"/>
        <color theme="1"/>
        <rFont val="Times New Roman"/>
        <family val="1"/>
      </rPr>
      <t xml:space="preserve">Examples of specific action steps that may be identified in an agency’s recruitment might include: Utilizing the agency’s recruitment activities minority personnel who are fluent in the community’s non-English languages and are aware of the cultural environment, when applicable. Representing women and minorities in law enforcement roles in the agency’s recruitment literature and on websites when applicable. Conduct recruitment activities outside of the agency’s jurisdiction, when necessary, to attract viable law enforcement candidates. Periodically host a “career” or “information” night for a particular target group.
</t>
    </r>
  </si>
  <si>
    <t>4.1.4</t>
  </si>
  <si>
    <t>Edition 2.1</t>
  </si>
  <si>
    <r>
      <t xml:space="preserve">Edition 2 - </t>
    </r>
    <r>
      <rPr>
        <i/>
        <sz val="16"/>
        <color theme="0"/>
        <rFont val="Times New Roman"/>
        <family val="1"/>
      </rPr>
      <t>Revised August 22, 2024</t>
    </r>
    <r>
      <rPr>
        <sz val="16"/>
        <color theme="0"/>
        <rFont val="Times New Roman"/>
        <family val="1"/>
      </rPr>
      <t xml:space="preserve">
With Mark-Ups</t>
    </r>
  </si>
  <si>
    <r>
      <t xml:space="preserve">Edition 2 - </t>
    </r>
    <r>
      <rPr>
        <i/>
        <sz val="16"/>
        <color theme="0"/>
        <rFont val="Times New Roman"/>
        <family val="1"/>
      </rPr>
      <t>Revised August 22, 2024</t>
    </r>
    <r>
      <rPr>
        <sz val="16"/>
        <color theme="0"/>
        <rFont val="Times New Roman"/>
        <family val="1"/>
      </rPr>
      <t xml:space="preserve">
Clean Copy</t>
    </r>
  </si>
  <si>
    <r>
      <rPr>
        <sz val="11"/>
        <rFont val="Times New Roman"/>
        <family val="1"/>
      </rPr>
      <t>Guidance: To ensure compliance with Article 36 of the Vienna Convention on Consular Relations that provides certain rights to foreign nationals. Law enforcement agencies in the United States can obtain relevant information and detailed guidance by consulting the U.S. State Department's publication entitled Consular Notification and Access.</t>
    </r>
    <r>
      <rPr>
        <sz val="11"/>
        <color theme="10"/>
        <rFont val="Times New Roman"/>
        <family val="1"/>
      </rPr>
      <t xml:space="preserve">
</t>
    </r>
    <r>
      <rPr>
        <sz val="11"/>
        <rFont val="Times New Roman"/>
        <family val="1"/>
      </rPr>
      <t xml:space="preserve">Agencies are encouraged to refer to the </t>
    </r>
    <r>
      <rPr>
        <sz val="11"/>
        <color rgb="FF0000FF"/>
        <rFont val="Times New Roman"/>
        <family val="1"/>
      </rPr>
      <t>US State Department Sample Policy – Consular Notification</t>
    </r>
    <r>
      <rPr>
        <sz val="11"/>
        <rFont val="Times New Roman"/>
        <family val="1"/>
      </rPr>
      <t>, specially the definition for arrest or detention.</t>
    </r>
  </si>
  <si>
    <r>
      <rPr>
        <sz val="11"/>
        <rFont val="Times New Roman"/>
        <family val="1"/>
      </rPr>
      <t>Guidance: To ensure compliance with Article 36 of the Vienna Convention on Consular Relations that provides certain rights to foreign nationals. Law enforcement agencies in the United States can obtain relevant information and detailed guidance by consulting the U.S. State Department's publication entitled Consular Notification and Access.</t>
    </r>
    <r>
      <rPr>
        <sz val="11"/>
        <color theme="10"/>
        <rFont val="Times New Roman"/>
        <family val="1"/>
      </rPr>
      <t xml:space="preserve">
</t>
    </r>
    <r>
      <rPr>
        <sz val="11"/>
        <color rgb="FF00B050"/>
        <rFont val="Times New Roman"/>
        <family val="1"/>
      </rPr>
      <t>Agencies are encouraged to refer to the US State Department Sample Policy – Consular Notification, specially the definition for arrest or detention.</t>
    </r>
  </si>
  <si>
    <r>
      <rPr>
        <b/>
        <sz val="11"/>
        <color theme="1"/>
        <rFont val="Times New Roman"/>
        <family val="1"/>
      </rPr>
      <t>1.1.2 Code of Ethics: [M]</t>
    </r>
    <r>
      <rPr>
        <sz val="11"/>
        <color theme="1"/>
        <rFont val="Times New Roman"/>
        <family val="1"/>
      </rPr>
      <t xml:space="preserve">
A written directive requires all agency personnel abide by a code or canon of ethics adopted by the agency.
</t>
    </r>
  </si>
  <si>
    <r>
      <rPr>
        <b/>
        <sz val="11"/>
        <color theme="1"/>
        <rFont val="Times New Roman"/>
        <family val="1"/>
      </rPr>
      <t>1.1.2 Code of Ethics: [M]</t>
    </r>
    <r>
      <rPr>
        <sz val="11"/>
        <color theme="1"/>
        <rFont val="Times New Roman"/>
        <family val="1"/>
      </rPr>
      <t xml:space="preserve">
A written directive requires all agency personnel abide by a code or canon of ethics adopted by the agency.</t>
    </r>
  </si>
  <si>
    <r>
      <rPr>
        <sz val="11"/>
        <rFont val="Times New Roman"/>
        <family val="1"/>
      </rPr>
      <t>Guidance: To ensure compliance with Article 36 of the Vienna Convention on Consular Relations that provides certain rights to foreign nationals. Law enforcement agencies in the United States can obtain relevant information and detailed guidance by consulting the U.S. State Department's publication entitled Consular Notification and Access.</t>
    </r>
    <r>
      <rPr>
        <sz val="11"/>
        <color theme="10"/>
        <rFont val="Times New Roman"/>
        <family val="1"/>
      </rPr>
      <t xml:space="preserve">
</t>
    </r>
    <r>
      <rPr>
        <sz val="11"/>
        <rFont val="Times New Roman"/>
        <family val="1"/>
      </rPr>
      <t xml:space="preserve">Agencies are encouraged to refer to the </t>
    </r>
    <r>
      <rPr>
        <sz val="11"/>
        <color rgb="FF0000FF"/>
        <rFont val="Times New Roman"/>
        <family val="1"/>
      </rPr>
      <t>US State Department Sample Policy – Consular Notification</t>
    </r>
    <r>
      <rPr>
        <sz val="11"/>
        <rFont val="Times New Roman"/>
        <family val="1"/>
      </rPr>
      <t>, specially the definition for arrest or detention.</t>
    </r>
    <r>
      <rPr>
        <sz val="11"/>
        <color theme="10"/>
        <rFont val="Times New Roman"/>
        <family val="1"/>
      </rPr>
      <t xml:space="preserve">
</t>
    </r>
  </si>
  <si>
    <t>Edition 2 - With Mark-Ups</t>
  </si>
  <si>
    <t>Edition 2 - Clean Copy</t>
  </si>
  <si>
    <t>Edition 2.1 - With Mark-Ups</t>
  </si>
  <si>
    <t>Edition 2.1 - Clean Copy</t>
  </si>
  <si>
    <r>
      <t xml:space="preserve">Guidance: This standard is applicable to entry-level law enforcement positions and positions of higher rank. 
</t>
    </r>
    <r>
      <rPr>
        <sz val="4"/>
        <color theme="1"/>
        <rFont val="Times New Roman"/>
        <family val="1"/>
      </rPr>
      <t xml:space="preserve">
</t>
    </r>
    <r>
      <rPr>
        <sz val="11"/>
        <color theme="1"/>
        <rFont val="Times New Roman"/>
        <family val="1"/>
      </rPr>
      <t xml:space="preserve">Agencies may refer to K.S.A. 75-4308, K.S.A. 54-106, K.S.A. 75-4310, and K.A.R. 106-3-6. 
</t>
    </r>
  </si>
  <si>
    <r>
      <t xml:space="preserve">Guidance: The written directive should define and elaborate on the scope and limits of law enforcement authority as it pertains to the enforcement of laws, statutes, ordinances, and arrests. 
</t>
    </r>
    <r>
      <rPr>
        <sz val="4"/>
        <color theme="1"/>
        <rFont val="Times New Roman"/>
        <family val="1"/>
      </rPr>
      <t xml:space="preserve">
</t>
    </r>
    <r>
      <rPr>
        <sz val="11"/>
        <color theme="1"/>
        <rFont val="Times New Roman"/>
        <family val="1"/>
      </rPr>
      <t xml:space="preserve">Agencies may refer to K.S.A. 22-2202, K.S.A. 12-4212, K.S.A. 22-2401, K.S.A. 12-4111, K.S.A. 19-813, K.S.A. 74-5605, K.S.A. 74-5607a, K.S.A. 74-5616, K.S.A. 74-5622, and K.S.A. 74-5611a.
</t>
    </r>
  </si>
  <si>
    <r>
      <rPr>
        <b/>
        <sz val="11"/>
        <color theme="1"/>
        <rFont val="Times New Roman"/>
        <family val="1"/>
      </rPr>
      <t xml:space="preserve">1.2.2 Constitutional Compliance: [M] </t>
    </r>
    <r>
      <rPr>
        <b/>
        <sz val="9"/>
        <color rgb="FF00B0F0"/>
        <rFont val="Times New Roman"/>
        <family val="1"/>
      </rPr>
      <t>[KSA]</t>
    </r>
    <r>
      <rPr>
        <sz val="11"/>
        <color theme="1"/>
        <rFont val="Times New Roman"/>
        <family val="1"/>
      </rPr>
      <t xml:space="preserve">
A written directive governs </t>
    </r>
    <r>
      <rPr>
        <i/>
        <sz val="11"/>
        <color theme="1"/>
        <rFont val="Times New Roman"/>
        <family val="1"/>
      </rPr>
      <t>procedures</t>
    </r>
    <r>
      <rPr>
        <sz val="11"/>
        <color theme="1"/>
        <rFont val="Times New Roman"/>
        <family val="1"/>
      </rPr>
      <t xml:space="preserve"> for assuring compliance with all applicable constitutional requirements including the following:
a.  Access to counsel;
b.  Interviews, (including field interviews);
c.  Interrogations; and
d.  Electronic recording of custodial interrogations conducted at a place of detention in    
     accordance with K.S.A. 22-4620.
</t>
    </r>
  </si>
  <si>
    <r>
      <t xml:space="preserve">Guidance: Procedures that ensure individual constitutional requirements and access to counsel are obviously critical. A signed waiver of rights form should accompany any voluntary waiver of an individual’s rights. The written directive should also address field interviews and the circumstances in which they are used. Valuable information can be collected during the process but caution must be taken to ensure legal requirements are met. There should be a process to document and/or record the circumstances of the field interview and the information collected.
</t>
    </r>
    <r>
      <rPr>
        <sz val="4"/>
        <color theme="1"/>
        <rFont val="Times New Roman"/>
        <family val="1"/>
      </rPr>
      <t xml:space="preserve"> 
</t>
    </r>
    <r>
      <rPr>
        <sz val="11"/>
        <color rgb="FF00B050"/>
        <rFont val="Times New Roman"/>
        <family val="1"/>
      </rPr>
      <t>For assistants in policy development agencies are encouraged to refer to:</t>
    </r>
    <r>
      <rPr>
        <sz val="11"/>
        <color theme="1"/>
        <rFont val="Times New Roman"/>
        <family val="1"/>
      </rPr>
      <t xml:space="preserve"> </t>
    </r>
    <r>
      <rPr>
        <sz val="11"/>
        <color rgb="FF00B050"/>
        <rFont val="Times New Roman"/>
        <family val="1"/>
      </rPr>
      <t>KSCPOST Policy 202 – Electronic Recording of Interrogations,</t>
    </r>
    <r>
      <rPr>
        <sz val="11"/>
        <color theme="1"/>
        <rFont val="Times New Roman"/>
        <family val="1"/>
      </rPr>
      <t xml:space="preserve"> </t>
    </r>
    <r>
      <rPr>
        <strike/>
        <sz val="11"/>
        <color theme="1" tint="0.499984740745262"/>
        <rFont val="Times New Roman"/>
        <family val="1"/>
      </rPr>
      <t>Agencies may refer to</t>
    </r>
    <r>
      <rPr>
        <sz val="11"/>
        <color theme="1"/>
        <rFont val="Times New Roman"/>
        <family val="1"/>
      </rPr>
      <t xml:space="preserve"> K.S.A. 75-4351, and K.S.A. 22-2402.
</t>
    </r>
    <r>
      <rPr>
        <sz val="4"/>
        <color theme="1"/>
        <rFont val="Times New Roman"/>
        <family val="1"/>
      </rPr>
      <t xml:space="preserve">
</t>
    </r>
    <r>
      <rPr>
        <sz val="11"/>
        <color rgb="FF00B050"/>
        <rFont val="Times New Roman"/>
        <family val="1"/>
      </rPr>
      <t>Bullet d is a brief summary of K.S.A. 22-4620. Agencies must refer to K.S.A. 22-4620 for a complete description of written directive requirements.</t>
    </r>
    <r>
      <rPr>
        <sz val="11"/>
        <color theme="1"/>
        <rFont val="Times New Roman"/>
        <family val="1"/>
      </rPr>
      <t xml:space="preserve">
</t>
    </r>
  </si>
  <si>
    <r>
      <t xml:space="preserve">Guidance: Procedures that ensure individual constitutional requirements and access to counsel are obviously critical. A signed waiver of rights form should accompany any voluntary waiver of an individual’s rights. The written directive should also address field interviews and the circumstances in which they are used. Valuable information can be collected during the process but caution must be taken to ensure legal requirements are met. There should be a process to document and/or record the circumstances of the field interview and the information collected.
</t>
    </r>
    <r>
      <rPr>
        <sz val="4"/>
        <color theme="1"/>
        <rFont val="Times New Roman"/>
        <family val="1"/>
      </rPr>
      <t xml:space="preserve"> 
</t>
    </r>
    <r>
      <rPr>
        <sz val="11"/>
        <rFont val="Times New Roman"/>
        <family val="1"/>
      </rPr>
      <t>For assistants in policy development agencies are encouraged to refer to:</t>
    </r>
    <r>
      <rPr>
        <sz val="11"/>
        <color theme="1"/>
        <rFont val="Times New Roman"/>
        <family val="1"/>
      </rPr>
      <t xml:space="preserve"> </t>
    </r>
    <r>
      <rPr>
        <sz val="11"/>
        <color rgb="FF0000FF"/>
        <rFont val="Times New Roman"/>
        <family val="1"/>
      </rPr>
      <t>KSCPOST Policy 202 – Electronic Recording of Interrogations</t>
    </r>
    <r>
      <rPr>
        <sz val="11"/>
        <color theme="1"/>
        <rFont val="Times New Roman"/>
        <family val="1"/>
      </rPr>
      <t xml:space="preserve">, K.S.A. 75-4351, and K.S.A. 22-2402.
</t>
    </r>
    <r>
      <rPr>
        <sz val="4"/>
        <color theme="1"/>
        <rFont val="Times New Roman"/>
        <family val="1"/>
      </rPr>
      <t xml:space="preserve">
</t>
    </r>
    <r>
      <rPr>
        <sz val="11"/>
        <rFont val="Times New Roman"/>
        <family val="1"/>
      </rPr>
      <t>Bullet d is a brief summary of K.S.A. 22-4620. Agencies must refer to K.S.A. 22-4620 for a complete description of written directive requirements.</t>
    </r>
    <r>
      <rPr>
        <sz val="11"/>
        <color theme="1"/>
        <rFont val="Times New Roman"/>
        <family val="1"/>
      </rPr>
      <t xml:space="preserve">
</t>
    </r>
  </si>
  <si>
    <r>
      <t xml:space="preserve">Guidance: The intent of this standard is for agencies to provide general guidelines and procedures for agency personnel to follow when conducting searches that have not been reviewed and authorized by judicial personnel. It is highly recommended that search and seizure policy directives be reviewed periodically. The written directive should encompass search and seizure of individuals, vehicles, buildings, and those conducted by UAVs/drones, with or without a warrant. It shall also address search warrant procedures for limiting officers to the scope of the warrant, providing a copy of the warrant at the search location and warrant returns to the court. Consideration should be given to what type of evidence or contraband can be seized as a result of the search. 
</t>
    </r>
    <r>
      <rPr>
        <sz val="4"/>
        <rFont val="Times New Roman"/>
        <family val="1"/>
      </rPr>
      <t xml:space="preserve">
</t>
    </r>
    <r>
      <rPr>
        <sz val="11"/>
        <rFont val="Times New Roman"/>
        <family val="1"/>
      </rPr>
      <t>Agencies may refer to K.S.A. 22-2402, K.S.A. 21-6607, and Supreme Court Case 392 U.S. 1 (1968) Terry v. Ohio.</t>
    </r>
  </si>
  <si>
    <t>Guidance: The written directive should include procedures imposed by the U.S. Supreme Court, the courts of the State of Kansas, and any legislation pertaining to or governing the laws of arrest. The agency may also include circumstances that permit a warrantless arrest; areas that may be searched incident to an arrest, both with and without a search warrant; procedures for handling persons asserting diplomatic or other forms of immunity; and requirements that pertain to arrestee rights. 
Agencies may refer to K.S.A. 22-2401, K.S.A. 22-2403, K.S.A. 22-2407, K.S.A. 22-2714, K.S.A. 12-4212, K.S.A. 48-3602, K.S.A. 48-934, and K.S.A. 38-2332.</t>
  </si>
  <si>
    <r>
      <rPr>
        <b/>
        <sz val="11"/>
        <color theme="1"/>
        <rFont val="Times New Roman"/>
        <family val="1"/>
      </rPr>
      <t xml:space="preserve">1.2.5 Strip and Body Cavity Searches: [M] </t>
    </r>
    <r>
      <rPr>
        <b/>
        <sz val="9"/>
        <color rgb="FFC00000"/>
        <rFont val="Times New Roman"/>
        <family val="1"/>
      </rPr>
      <t>[TS]</t>
    </r>
    <r>
      <rPr>
        <b/>
        <sz val="9"/>
        <color theme="1"/>
        <rFont val="Times New Roman"/>
        <family val="1"/>
      </rPr>
      <t xml:space="preserve"> </t>
    </r>
    <r>
      <rPr>
        <b/>
        <sz val="9"/>
        <color theme="7" tint="-0.499984740745262"/>
        <rFont val="Times New Roman"/>
        <family val="1"/>
      </rPr>
      <t>[EO]</t>
    </r>
    <r>
      <rPr>
        <sz val="11"/>
        <color theme="1"/>
        <rFont val="Times New Roman"/>
        <family val="1"/>
      </rPr>
      <t xml:space="preserve">
A</t>
    </r>
    <r>
      <rPr>
        <sz val="11"/>
        <rFont val="Times New Roman"/>
        <family val="1"/>
      </rPr>
      <t xml:space="preserve">n agency written directive governs </t>
    </r>
    <r>
      <rPr>
        <i/>
        <sz val="11"/>
        <rFont val="Times New Roman"/>
        <family val="1"/>
      </rPr>
      <t>procedures</t>
    </r>
    <r>
      <rPr>
        <sz val="11"/>
        <rFont val="Times New Roman"/>
        <family val="1"/>
      </rPr>
      <t xml:space="preserve"> for conducting strip and body cavity searches to include:
a.  Authority for conducting with and without a warrant;
b.  Privacy provision for search by same gender, gender identity, and gender expression; 
c.  Provisions for circumstances involving juveniles; and
</t>
    </r>
    <r>
      <rPr>
        <sz val="11"/>
        <color theme="1"/>
        <rFont val="Times New Roman"/>
        <family val="1"/>
      </rPr>
      <t xml:space="preserve">d.  Documented </t>
    </r>
    <r>
      <rPr>
        <b/>
        <sz val="11"/>
        <color rgb="FFC00000"/>
        <rFont val="Times New Roman"/>
        <family val="1"/>
      </rPr>
      <t>reporting</t>
    </r>
    <r>
      <rPr>
        <sz val="11"/>
        <color theme="1"/>
        <rFont val="Times New Roman"/>
        <family val="1"/>
      </rPr>
      <t xml:space="preserve"> requirements </t>
    </r>
    <r>
      <rPr>
        <b/>
        <sz val="11"/>
        <color rgb="FFC00000"/>
        <rFont val="Times New Roman"/>
        <family val="1"/>
      </rPr>
      <t>when conducted</t>
    </r>
    <r>
      <rPr>
        <sz val="11"/>
        <color theme="1"/>
        <rFont val="Times New Roman"/>
        <family val="1"/>
      </rPr>
      <t>.</t>
    </r>
  </si>
  <si>
    <r>
      <rPr>
        <b/>
        <sz val="11"/>
        <color theme="1"/>
        <rFont val="Times New Roman"/>
        <family val="1"/>
      </rPr>
      <t xml:space="preserve">1.2.6 Biased Policing: [M] </t>
    </r>
    <r>
      <rPr>
        <b/>
        <sz val="9"/>
        <color rgb="FFC00000"/>
        <rFont val="Times New Roman"/>
        <family val="1"/>
      </rPr>
      <t xml:space="preserve">[TS] </t>
    </r>
    <r>
      <rPr>
        <b/>
        <sz val="9"/>
        <color theme="7" tint="-0.499984740745262"/>
        <rFont val="Times New Roman"/>
        <family val="1"/>
      </rPr>
      <t>[EO]</t>
    </r>
    <r>
      <rPr>
        <b/>
        <sz val="9"/>
        <color theme="1"/>
        <rFont val="Times New Roman"/>
        <family val="1"/>
      </rPr>
      <t xml:space="preserve"> </t>
    </r>
    <r>
      <rPr>
        <b/>
        <sz val="9"/>
        <color rgb="FF00B0F0"/>
        <rFont val="Times New Roman"/>
        <family val="1"/>
      </rPr>
      <t>[KSA]</t>
    </r>
    <r>
      <rPr>
        <b/>
        <sz val="9"/>
        <color theme="1"/>
        <rFont val="Times New Roman"/>
        <family val="1"/>
      </rPr>
      <t xml:space="preserve"> </t>
    </r>
    <r>
      <rPr>
        <b/>
        <sz val="9"/>
        <color theme="9" tint="-0.499984740745262"/>
        <rFont val="Times New Roman"/>
        <family val="1"/>
      </rPr>
      <t>[DT]</t>
    </r>
    <r>
      <rPr>
        <b/>
        <sz val="9"/>
        <color theme="1"/>
        <rFont val="Times New Roman"/>
        <family val="1"/>
      </rPr>
      <t xml:space="preserve"> </t>
    </r>
    <r>
      <rPr>
        <b/>
        <sz val="9"/>
        <color rgb="FFCC00CC"/>
        <rFont val="Times New Roman"/>
        <family val="1"/>
      </rPr>
      <t>[TRG]</t>
    </r>
    <r>
      <rPr>
        <b/>
        <sz val="11"/>
        <color theme="1"/>
        <rFont val="Times New Roman"/>
        <family val="1"/>
      </rPr>
      <t xml:space="preserve">
</t>
    </r>
    <r>
      <rPr>
        <sz val="11"/>
        <color theme="1"/>
        <rFont val="Times New Roman"/>
        <family val="1"/>
      </rPr>
      <t>A</t>
    </r>
    <r>
      <rPr>
        <sz val="11"/>
        <rFont val="Times New Roman"/>
        <family val="1"/>
      </rPr>
      <t xml:space="preserve">n agency written directive prohibits biased policing and at a minimum includes:
a.  A clear definition of racial or other biased policing;
b.  A prohibition against any biased policing;
</t>
    </r>
    <r>
      <rPr>
        <sz val="11"/>
        <color theme="1"/>
        <rFont val="Times New Roman"/>
        <family val="1"/>
      </rPr>
      <t xml:space="preserve">c.  </t>
    </r>
    <r>
      <rPr>
        <b/>
        <sz val="11"/>
        <color rgb="FFCC00CC"/>
        <rFont val="Times New Roman"/>
        <family val="1"/>
      </rPr>
      <t>Initial</t>
    </r>
    <r>
      <rPr>
        <sz val="11"/>
        <color theme="1"/>
        <rFont val="Times New Roman"/>
        <family val="1"/>
      </rPr>
      <t xml:space="preserve"> and </t>
    </r>
    <r>
      <rPr>
        <b/>
        <sz val="11"/>
        <color rgb="FFCC00CC"/>
        <rFont val="Times New Roman"/>
        <family val="1"/>
      </rPr>
      <t>annual training</t>
    </r>
    <r>
      <rPr>
        <sz val="11"/>
        <color theme="1"/>
        <rFont val="Times New Roman"/>
        <family val="1"/>
      </rPr>
      <t xml:space="preserve"> for </t>
    </r>
    <r>
      <rPr>
        <sz val="11"/>
        <rFont val="Times New Roman"/>
        <family val="1"/>
      </rPr>
      <t xml:space="preserve">officers on implicit bias and avoiding improper profiling 
     based on the actual or perceived race, ethnicity, national origin, limited English 
     proficiency, religion, gender, gender identity, sexual orientation, or disability of 
     individuals; </t>
    </r>
    <r>
      <rPr>
        <sz val="11"/>
        <color theme="1"/>
        <rFont val="Times New Roman"/>
        <family val="1"/>
      </rPr>
      <t xml:space="preserve">
d.  A documented </t>
    </r>
    <r>
      <rPr>
        <b/>
        <sz val="11"/>
        <color rgb="FFC00000"/>
        <rFont val="Times New Roman"/>
        <family val="1"/>
      </rPr>
      <t xml:space="preserve">Annual Administrative Review </t>
    </r>
    <r>
      <rPr>
        <sz val="11"/>
        <color theme="1"/>
        <rFont val="Times New Roman"/>
        <family val="1"/>
      </rPr>
      <t xml:space="preserve">of agency practices, including citizen 
     concerns and </t>
    </r>
    <r>
      <rPr>
        <sz val="11"/>
        <rFont val="Times New Roman"/>
        <family val="1"/>
      </rPr>
      <t>any changes to agency training, policy or procedures</t>
    </r>
    <r>
      <rPr>
        <sz val="11"/>
        <color theme="1"/>
        <rFont val="Times New Roman"/>
        <family val="1"/>
      </rPr>
      <t xml:space="preserve"> taken; and
e.  </t>
    </r>
    <r>
      <rPr>
        <i/>
        <sz val="11"/>
        <rFont val="Times New Roman"/>
        <family val="1"/>
      </rPr>
      <t>Procedures</t>
    </r>
    <r>
      <rPr>
        <sz val="11"/>
        <rFont val="Times New Roman"/>
        <family val="1"/>
      </rPr>
      <t xml:space="preserve"> for corrective measures if an investigation reveals biased policing occurred; 
     and</t>
    </r>
    <r>
      <rPr>
        <sz val="11"/>
        <color theme="1"/>
        <rFont val="Times New Roman"/>
        <family val="1"/>
      </rPr>
      <t xml:space="preserve"> 
f.  </t>
    </r>
    <r>
      <rPr>
        <sz val="11"/>
        <rFont val="Times New Roman"/>
        <family val="1"/>
      </rPr>
      <t>A requirement to submit an</t>
    </r>
    <r>
      <rPr>
        <sz val="11"/>
        <color rgb="FF00B050"/>
        <rFont val="Times New Roman"/>
        <family val="1"/>
      </rPr>
      <t xml:space="preserve"> </t>
    </r>
    <r>
      <rPr>
        <b/>
        <sz val="11"/>
        <color rgb="FFC00000"/>
        <rFont val="Times New Roman"/>
        <family val="1"/>
      </rPr>
      <t>Annual Report</t>
    </r>
    <r>
      <rPr>
        <sz val="11"/>
        <color rgb="FF00B050"/>
        <rFont val="Times New Roman"/>
        <family val="1"/>
      </rPr>
      <t xml:space="preserve"> </t>
    </r>
    <r>
      <rPr>
        <sz val="11"/>
        <rFont val="Times New Roman"/>
        <family val="1"/>
      </rPr>
      <t>with the Office of the Attorney General by 
    July 31, even if no complaints were received</t>
    </r>
    <r>
      <rPr>
        <sz val="11"/>
        <color theme="1"/>
        <rFont val="Times New Roman"/>
        <family val="1"/>
      </rPr>
      <t>.</t>
    </r>
  </si>
  <si>
    <r>
      <t xml:space="preserve">Guidance: </t>
    </r>
    <r>
      <rPr>
        <sz val="11"/>
        <rFont val="Times New Roman"/>
        <family val="1"/>
      </rPr>
      <t xml:space="preserve">Agencies must avoid practices that undermine the public trust, such as “racial profiling” if they are to strive for maximum effectiveness. A comprehensive “racial profiling” policy and related training provides officers with the knowledge needed to avoid unwarranted accusations. The policy should include direction based on reasonable and articulate suspicion. 
</t>
    </r>
    <r>
      <rPr>
        <sz val="4"/>
        <rFont val="Times New Roman"/>
        <family val="1"/>
      </rPr>
      <t xml:space="preserve">
</t>
    </r>
    <r>
      <rPr>
        <sz val="11"/>
        <rFont val="Times New Roman"/>
        <family val="1"/>
      </rPr>
      <t>For assistance with policy development agencies are encouraged to refer to</t>
    </r>
    <r>
      <rPr>
        <sz val="11"/>
        <color rgb="FF00B050"/>
        <rFont val="Times New Roman"/>
        <family val="1"/>
      </rPr>
      <t xml:space="preserve"> </t>
    </r>
    <r>
      <rPr>
        <sz val="11"/>
        <color rgb="FF0000FF"/>
        <rFont val="Times New Roman"/>
        <family val="1"/>
      </rPr>
      <t>KSCPOST Policy 101 – Biased Based Policing</t>
    </r>
    <r>
      <rPr>
        <sz val="11"/>
        <rFont val="Times New Roman"/>
        <family val="1"/>
      </rPr>
      <t>, and K.S.A. 22-4606.</t>
    </r>
    <r>
      <rPr>
        <sz val="11"/>
        <color rgb="FF00B050"/>
        <rFont val="Times New Roman"/>
        <family val="1"/>
      </rPr>
      <t xml:space="preserve">
</t>
    </r>
    <r>
      <rPr>
        <sz val="4"/>
        <color theme="1"/>
        <rFont val="Times New Roman"/>
        <family val="1"/>
      </rPr>
      <t xml:space="preserve">
</t>
    </r>
    <r>
      <rPr>
        <sz val="11"/>
        <rFont val="Times New Roman"/>
        <family val="1"/>
      </rPr>
      <t>This standard is a summary of K.S.A. 22-4610. Agencies must refer to K.S.A. 22-4610 for a complete description of written directive requirements.</t>
    </r>
    <r>
      <rPr>
        <sz val="11"/>
        <color theme="1"/>
        <rFont val="Times New Roman"/>
        <family val="1"/>
      </rPr>
      <t xml:space="preserve">
</t>
    </r>
  </si>
  <si>
    <r>
      <t xml:space="preserve">Guidance: </t>
    </r>
    <r>
      <rPr>
        <strike/>
        <sz val="11"/>
        <color theme="1" tint="0.499984740745262"/>
        <rFont val="Times New Roman"/>
        <family val="1"/>
      </rPr>
      <t>Biased‐based profiling, also known as racial profiling, is any traffic stop, field contact, vehicle search, asset seizure/forfeiture, or enforcement action based solely on a common trait of a group. Common traits include, but are not limited to race, ethnic background, gender, sexual orientation, religion, economic status, age, or cultural group.</t>
    </r>
    <r>
      <rPr>
        <sz val="11"/>
        <color theme="1"/>
        <rFont val="Times New Roman"/>
        <family val="1"/>
      </rPr>
      <t xml:space="preserve"> </t>
    </r>
    <r>
      <rPr>
        <sz val="11"/>
        <color rgb="FF00B050"/>
        <rFont val="Times New Roman"/>
        <family val="1"/>
      </rPr>
      <t xml:space="preserve">Agencies must avoid practices that undermine the public trust, such as “racial profiling” if they are to strive for maximum effectiveness. A comprehensive “racial profiling” policy and related training provides officers with the knowledge needed to avoid unwarranted accusations. The policy should include direction based on reasonable and articulate suspicion. 
</t>
    </r>
    <r>
      <rPr>
        <sz val="4"/>
        <color rgb="FF00B050"/>
        <rFont val="Times New Roman"/>
        <family val="1"/>
      </rPr>
      <t xml:space="preserve">
</t>
    </r>
    <r>
      <rPr>
        <sz val="11"/>
        <color rgb="FF00B050"/>
        <rFont val="Times New Roman"/>
        <family val="1"/>
      </rPr>
      <t xml:space="preserve">For assistance with policy development agencies are encouraged to refer to KSCPOST Policy 101 – Biased Based Policing, and K.S.A. 22-4606.
</t>
    </r>
    <r>
      <rPr>
        <sz val="4"/>
        <color theme="1"/>
        <rFont val="Times New Roman"/>
        <family val="1"/>
      </rPr>
      <t xml:space="preserve">
</t>
    </r>
    <r>
      <rPr>
        <strike/>
        <sz val="11"/>
        <color theme="1" tint="0.499984740745262"/>
        <rFont val="Times New Roman"/>
        <family val="1"/>
      </rPr>
      <t xml:space="preserve">Agencies may refer to K.S.A. 22-4610, and K.S.A. 22-4606.
</t>
    </r>
    <r>
      <rPr>
        <sz val="11"/>
        <color rgb="FF00B050"/>
        <rFont val="Times New Roman"/>
        <family val="1"/>
      </rPr>
      <t>This standard is a summary of K.S.A. 22-4610. Agencies must refer to K.S.A. 22-4610 for a complete description of written directive requirements.</t>
    </r>
    <r>
      <rPr>
        <sz val="11"/>
        <color theme="1"/>
        <rFont val="Times New Roman"/>
        <family val="1"/>
      </rPr>
      <t xml:space="preserve">
</t>
    </r>
  </si>
  <si>
    <r>
      <rPr>
        <b/>
        <sz val="11"/>
        <color theme="1"/>
        <rFont val="Times New Roman"/>
        <family val="1"/>
      </rPr>
      <t xml:space="preserve">1.2.7 Duty to Intervene </t>
    </r>
    <r>
      <rPr>
        <b/>
        <sz val="11"/>
        <color rgb="FF00B050"/>
        <rFont val="Times New Roman"/>
        <family val="1"/>
      </rPr>
      <t>and Report</t>
    </r>
    <r>
      <rPr>
        <b/>
        <sz val="11"/>
        <color theme="1"/>
        <rFont val="Times New Roman"/>
        <family val="1"/>
      </rPr>
      <t xml:space="preserve">: [M] </t>
    </r>
    <r>
      <rPr>
        <b/>
        <sz val="9"/>
        <color theme="7" tint="-0.499984740745262"/>
        <rFont val="Times New Roman"/>
        <family val="1"/>
      </rPr>
      <t>[EO]</t>
    </r>
    <r>
      <rPr>
        <b/>
        <sz val="11"/>
        <color theme="1"/>
        <rFont val="Times New Roman"/>
        <family val="1"/>
      </rPr>
      <t xml:space="preserve">
</t>
    </r>
    <r>
      <rPr>
        <sz val="11"/>
        <rFont val="Times New Roman"/>
        <family val="1"/>
      </rPr>
      <t xml:space="preserve">An agency written directive mandates an employee has an affirmative duty to take reasonable steps to intervene (i.e. prevent or stop, as appropriate) and notify the appropriate supervisory authority if they observe or become aware of what they believe to be: </t>
    </r>
    <r>
      <rPr>
        <strike/>
        <sz val="11"/>
        <color theme="1" tint="0.499984740745262"/>
        <rFont val="Times New Roman"/>
        <family val="1"/>
      </rPr>
      <t xml:space="preserve">
</t>
    </r>
    <r>
      <rPr>
        <sz val="11"/>
        <color theme="1"/>
        <rFont val="Times New Roman"/>
        <family val="1"/>
      </rPr>
      <t xml:space="preserve">
a.  </t>
    </r>
    <r>
      <rPr>
        <sz val="11"/>
        <rFont val="Times New Roman"/>
        <family val="1"/>
      </rPr>
      <t>Excessive force or any other use of force that violates the Constitution, other laws, or 
     agency policy on the reasonable use of force;
b.  Criminal conduct;
c.  Unconstitutional behavior; and
d.  Other inappropriate activities that would discredit the agency by other employees.</t>
    </r>
    <r>
      <rPr>
        <sz val="11"/>
        <color theme="1"/>
        <rFont val="Times New Roman"/>
        <family val="1"/>
      </rPr>
      <t xml:space="preserve">
</t>
    </r>
  </si>
  <si>
    <r>
      <rPr>
        <b/>
        <sz val="11"/>
        <color theme="1"/>
        <rFont val="Times New Roman"/>
        <family val="1"/>
      </rPr>
      <t>1.2.8 Announced or Unannounced - No-Knock Entries: [</t>
    </r>
    <r>
      <rPr>
        <b/>
        <sz val="11"/>
        <rFont val="Times New Roman"/>
        <family val="1"/>
      </rPr>
      <t>M</t>
    </r>
    <r>
      <rPr>
        <b/>
        <sz val="11"/>
        <color theme="1"/>
        <rFont val="Times New Roman"/>
        <family val="1"/>
      </rPr>
      <t xml:space="preserve">] </t>
    </r>
    <r>
      <rPr>
        <b/>
        <sz val="9"/>
        <color theme="7" tint="-0.499984740745262"/>
        <rFont val="Times New Roman"/>
        <family val="1"/>
      </rPr>
      <t>[EO]</t>
    </r>
    <r>
      <rPr>
        <sz val="11"/>
        <color theme="1"/>
        <rFont val="Times New Roman"/>
        <family val="1"/>
      </rPr>
      <t xml:space="preserve">
A</t>
    </r>
    <r>
      <rPr>
        <sz val="11"/>
        <rFont val="Times New Roman"/>
        <family val="1"/>
      </rPr>
      <t>n agency written directive shall limit should establish a policy of limiting the use of unannounced entries, often referred to as higher-risk “no-knock entries” and establishes procedures for the following:  
a.  Maintenance of records;
b.  Safe execution of announced and unannounced entries; 
c.  Obtaining judicial authorization for unannounced entries; and
d.  For entry if exigent circumstances arise at the scene that announcing the officers’ presence  
     would create an imminent threat of physical violence to the officer and/or another person.</t>
    </r>
  </si>
  <si>
    <r>
      <rPr>
        <sz val="11"/>
        <rFont val="Times New Roman"/>
        <family val="1"/>
      </rPr>
      <t xml:space="preserve">Guidance: If an officer suspects a threat to physical safety and seeks an unannounced “no-knock” warrant, it may be the policy of the agency to first get supervisory approval. The written directive should recognize, however, that there may be rare circumstances when there is justification – other than physical safety – to execute an unannounced “no-knock” entry. </t>
    </r>
    <r>
      <rPr>
        <strike/>
        <sz val="11"/>
        <color theme="1" tint="0.499984740745262"/>
        <rFont val="Times New Roman"/>
        <family val="1"/>
      </rPr>
      <t xml:space="preserve"> </t>
    </r>
    <r>
      <rPr>
        <sz val="11"/>
        <color theme="1"/>
        <rFont val="Times New Roman"/>
        <family val="1"/>
      </rPr>
      <t xml:space="preserve">
</t>
    </r>
  </si>
  <si>
    <r>
      <t xml:space="preserve">Guidance: </t>
    </r>
    <r>
      <rPr>
        <sz val="11"/>
        <rFont val="Times New Roman"/>
        <family val="1"/>
      </rPr>
      <t>The purpose of this standard is to provide procedures addressing the area of conflicting orders or orders deemed to be illegal, unethical, or in contradiction to the agency’s policies.</t>
    </r>
    <r>
      <rPr>
        <sz val="11"/>
        <color theme="1"/>
        <rFont val="Times New Roman"/>
        <family val="1"/>
      </rPr>
      <t xml:space="preserve">
</t>
    </r>
  </si>
  <si>
    <r>
      <rPr>
        <b/>
        <sz val="11"/>
        <color theme="1"/>
        <rFont val="Times New Roman"/>
        <family val="1"/>
      </rPr>
      <t>2.5.1 Written Directive System: [M]</t>
    </r>
    <r>
      <rPr>
        <sz val="11"/>
        <color theme="1"/>
        <rFont val="Times New Roman"/>
        <family val="1"/>
      </rPr>
      <t xml:space="preserve">
</t>
    </r>
    <r>
      <rPr>
        <sz val="11"/>
        <rFont val="Times New Roman"/>
        <family val="1"/>
      </rPr>
      <t>The agency shall have a written directive system that includes:</t>
    </r>
    <r>
      <rPr>
        <sz val="11"/>
        <color theme="1"/>
        <rFont val="Times New Roman"/>
        <family val="1"/>
      </rPr>
      <t xml:space="preserve"> </t>
    </r>
    <r>
      <rPr>
        <strike/>
        <sz val="11"/>
        <color theme="1" tint="0.499984740745262"/>
        <rFont val="Times New Roman"/>
        <family val="1"/>
      </rPr>
      <t xml:space="preserve">
</t>
    </r>
    <r>
      <rPr>
        <sz val="11"/>
        <color theme="1"/>
        <rFont val="Times New Roman"/>
        <family val="1"/>
      </rPr>
      <t xml:space="preserve">
a.  Agency values and mission statement;
b.  A description of the </t>
    </r>
    <r>
      <rPr>
        <sz val="11"/>
        <rFont val="Times New Roman"/>
        <family val="1"/>
      </rPr>
      <t>agency’s</t>
    </r>
    <r>
      <rPr>
        <sz val="11"/>
        <color theme="1"/>
        <rFont val="Times New Roman"/>
        <family val="1"/>
      </rPr>
      <t xml:space="preserve"> written directive system format;
c.  A statement that </t>
    </r>
    <r>
      <rPr>
        <sz val="11"/>
        <rFont val="Times New Roman"/>
        <family val="1"/>
      </rPr>
      <t>grants</t>
    </r>
    <r>
      <rPr>
        <sz val="11"/>
        <color theme="1"/>
        <rFont val="Times New Roman"/>
        <family val="1"/>
      </rPr>
      <t xml:space="preserve"> the CLEO of the agency the authority to issue, modify, and 
     approve written directives;
d.  Identifying by position any other individuals, other than the CLEO, authorized to issue 
     written directives; and
e.  </t>
    </r>
    <r>
      <rPr>
        <i/>
        <sz val="11"/>
        <rFont val="Times New Roman"/>
        <family val="1"/>
      </rPr>
      <t>Procedures</t>
    </r>
    <r>
      <rPr>
        <sz val="11"/>
        <rFont val="Times New Roman"/>
        <family val="1"/>
      </rPr>
      <t xml:space="preserve"> for</t>
    </r>
    <r>
      <rPr>
        <sz val="11"/>
        <color theme="1"/>
        <rFont val="Times New Roman"/>
        <family val="1"/>
      </rPr>
      <t xml:space="preserve"> indexing, purging, and revising written directives. 
</t>
    </r>
  </si>
  <si>
    <r>
      <rPr>
        <b/>
        <sz val="11"/>
        <color theme="1"/>
        <rFont val="Times New Roman"/>
        <family val="1"/>
      </rPr>
      <t>2.5.2 Written Directive Dissemination and Storage: [M]</t>
    </r>
    <r>
      <rPr>
        <sz val="11"/>
        <color theme="1"/>
        <rFont val="Times New Roman"/>
        <family val="1"/>
      </rPr>
      <t xml:space="preserve">
A written directive governs </t>
    </r>
    <r>
      <rPr>
        <i/>
        <sz val="11"/>
        <color theme="1"/>
        <rFont val="Times New Roman"/>
        <family val="1"/>
      </rPr>
      <t>procedures</t>
    </r>
    <r>
      <rPr>
        <sz val="11"/>
        <color theme="1"/>
        <rFont val="Times New Roman"/>
        <family val="1"/>
      </rPr>
      <t xml:space="preserve"> for the dissemination and storage of agency written directives and includes at a minimum the following:
a.  Dissemination of new </t>
    </r>
    <r>
      <rPr>
        <sz val="11"/>
        <rFont val="Times New Roman"/>
        <family val="1"/>
      </rPr>
      <t>and</t>
    </r>
    <r>
      <rPr>
        <sz val="11"/>
        <color rgb="FF00B050"/>
        <rFont val="Times New Roman"/>
        <family val="1"/>
      </rPr>
      <t xml:space="preserve"> </t>
    </r>
    <r>
      <rPr>
        <sz val="11"/>
        <color theme="1"/>
        <rFont val="Times New Roman"/>
        <family val="1"/>
      </rPr>
      <t>revised written directives to all affected personnel;
b.  A process that confirms receipt of directives whether in written form or in some other way 
     that is equally as effective; and 
c.  Storage allowing immediate access to written directives that pertain to the employee’s 
     responsibilities.</t>
    </r>
  </si>
  <si>
    <r>
      <t xml:space="preserve">Guidance: The agency may reserve the right to disseminate written directives in either paper-copy or electronically by storing them in a designated shared location. The agency’s written directive should describe the “receipt acknowledgment” process to ensure all agency personnel are accessing the newly disseminated written directives in a timely manner and appropriate documentation is obtainable for proof of compliance.
</t>
    </r>
    <r>
      <rPr>
        <sz val="4"/>
        <color theme="1"/>
        <rFont val="Times New Roman"/>
        <family val="1"/>
      </rPr>
      <t xml:space="preserve">
</t>
    </r>
    <r>
      <rPr>
        <sz val="11"/>
        <color theme="1"/>
        <rFont val="Times New Roman"/>
        <family val="1"/>
      </rPr>
      <t xml:space="preserve">The system should track the history of changed directives so that previous versions can be referenced if necessary. Except for those policies requiring specific reviews such as annually, every policy should be reviewed at a minimum of once every </t>
    </r>
    <r>
      <rPr>
        <sz val="11"/>
        <rFont val="Times New Roman"/>
        <family val="1"/>
      </rPr>
      <t>four</t>
    </r>
    <r>
      <rPr>
        <sz val="11"/>
        <color theme="1"/>
        <rFont val="Times New Roman"/>
        <family val="1"/>
      </rPr>
      <t xml:space="preserve"> years.</t>
    </r>
  </si>
  <si>
    <r>
      <rPr>
        <b/>
        <sz val="11"/>
        <color theme="1"/>
        <rFont val="Times New Roman"/>
        <family val="1"/>
      </rPr>
      <t xml:space="preserve">2.6.1 Goals and Objectives: [M] </t>
    </r>
    <r>
      <rPr>
        <b/>
        <sz val="9"/>
        <color rgb="FFC00000"/>
        <rFont val="Times New Roman"/>
        <family val="1"/>
      </rPr>
      <t>[TS]</t>
    </r>
    <r>
      <rPr>
        <sz val="11"/>
        <color theme="1"/>
        <rFont val="Times New Roman"/>
        <family val="1"/>
      </rPr>
      <t xml:space="preserve">
A written directive requires the </t>
    </r>
    <r>
      <rPr>
        <sz val="11"/>
        <rFont val="Times New Roman"/>
        <family val="1"/>
      </rPr>
      <t xml:space="preserve">establishment of </t>
    </r>
    <r>
      <rPr>
        <sz val="11"/>
        <color theme="1"/>
        <rFont val="Times New Roman"/>
        <family val="1"/>
      </rPr>
      <t xml:space="preserve">agency written goals and objectives and governs:
a.  </t>
    </r>
    <r>
      <rPr>
        <b/>
        <sz val="11"/>
        <color rgb="FFC00000"/>
        <rFont val="Times New Roman"/>
        <family val="1"/>
      </rPr>
      <t>Annual</t>
    </r>
    <r>
      <rPr>
        <sz val="11"/>
        <color theme="1"/>
        <rFont val="Times New Roman"/>
        <family val="1"/>
      </rPr>
      <t xml:space="preserve"> </t>
    </r>
    <r>
      <rPr>
        <b/>
        <sz val="11"/>
        <color rgb="FFC00000"/>
        <rFont val="Times New Roman"/>
        <family val="1"/>
      </rPr>
      <t>updating</t>
    </r>
    <r>
      <rPr>
        <sz val="11"/>
        <color theme="1"/>
        <rFont val="Times New Roman"/>
        <family val="1"/>
      </rPr>
      <t xml:space="preserve"> of goals and objectives; and
b.  Established goals and objectives are made available to all agency personnel.
</t>
    </r>
  </si>
  <si>
    <r>
      <t xml:space="preserve">Guidance: By establishing and routinely updating goals and objectives, an agency has a basis for measuring progress, as well as ensuring direction and unity of purpose. 
</t>
    </r>
    <r>
      <rPr>
        <sz val="4"/>
        <rFont val="Times New Roman"/>
        <family val="1"/>
      </rPr>
      <t xml:space="preserve">
</t>
    </r>
    <r>
      <rPr>
        <sz val="11"/>
        <rFont val="Times New Roman"/>
        <family val="1"/>
      </rPr>
      <t xml:space="preserve">When developing goals and objectives, the agency should bear in mind that a goal is an aim; something that is desired that has not already been accomplished. An example of a goal may be to establish a K9 Unit. It speaks to establishing something new, something to work towards. Stating the agency will continue to utilize its K9 Unit when appropriate is NOT a goal; it is simply a statement that continues business as usual and gives an agency nothing to strive for.
</t>
    </r>
    <r>
      <rPr>
        <sz val="4"/>
        <rFont val="Times New Roman"/>
        <family val="1"/>
      </rPr>
      <t xml:space="preserve">
</t>
    </r>
    <r>
      <rPr>
        <sz val="11"/>
        <rFont val="Times New Roman"/>
        <family val="1"/>
      </rPr>
      <t xml:space="preserve">An objective establishes a series of concrete steps to take to meet the goal. They are actionable and measurable. Objectives to meet the goal of establishing the K9 Unit might include: 1) Assign and train a handler; 2) Obtain funding to purchase a K9; 3) Purchase and equip a K9 patrol vehicle; etc. Objectives support the attainment of the goal.
</t>
    </r>
  </si>
  <si>
    <r>
      <rPr>
        <b/>
        <sz val="11"/>
        <color theme="1"/>
        <rFont val="Times New Roman"/>
        <family val="1"/>
      </rPr>
      <t>2.8.1 Mutual Aid</t>
    </r>
    <r>
      <rPr>
        <sz val="11"/>
        <color theme="1"/>
        <rFont val="Times New Roman"/>
        <family val="1"/>
      </rPr>
      <t xml:space="preserve"> </t>
    </r>
    <r>
      <rPr>
        <strike/>
        <sz val="11"/>
        <color theme="1" tint="0.499984740745262"/>
        <rFont val="Times New Roman"/>
        <family val="1"/>
      </rPr>
      <t>Agreements</t>
    </r>
    <r>
      <rPr>
        <sz val="11"/>
        <color theme="1"/>
        <rFont val="Times New Roman"/>
        <family val="1"/>
      </rPr>
      <t xml:space="preserve">: </t>
    </r>
    <r>
      <rPr>
        <b/>
        <sz val="11"/>
        <color theme="1"/>
        <rFont val="Times New Roman"/>
        <family val="1"/>
      </rPr>
      <t>[M]</t>
    </r>
    <r>
      <rPr>
        <sz val="11"/>
        <color theme="1"/>
        <rFont val="Times New Roman"/>
        <family val="1"/>
      </rPr>
      <t xml:space="preserve">
</t>
    </r>
    <r>
      <rPr>
        <sz val="11"/>
        <color rgb="FF00B050"/>
        <rFont val="Times New Roman"/>
        <family val="1"/>
      </rPr>
      <t>Kansas Statutes within Chapter 48, Article 9, Emergency Preparedness for Disasters provides governing legislation for mutual aid and assistance in the state. The agency shall have a written directive to give guidance to personnel that minimally includes the following:</t>
    </r>
    <r>
      <rPr>
        <sz val="11"/>
        <color theme="1"/>
        <rFont val="Times New Roman"/>
        <family val="1"/>
      </rPr>
      <t xml:space="preserve"> </t>
    </r>
    <r>
      <rPr>
        <strike/>
        <sz val="11"/>
        <color theme="1" tint="0.499984740745262"/>
        <rFont val="Times New Roman"/>
        <family val="1"/>
      </rPr>
      <t xml:space="preserve">A written directive addresses circumstances and authority for requesting and providing mutual aid between law enforcement agencies.
</t>
    </r>
    <r>
      <rPr>
        <sz val="11"/>
        <color rgb="FF00B050"/>
        <rFont val="Times New Roman"/>
        <family val="1"/>
      </rPr>
      <t>a.  Declared emergency, delineation of who has the authority to request assistance and who 
     has the authority to approve a request for assistance received from another agency;
b.  Declared emergency, delineation of who is permitted to authorize resources to response to 
     such requests; and
c.  Agreements or memorandums of understanding with other agencies, if applicable.</t>
    </r>
  </si>
  <si>
    <r>
      <t xml:space="preserve">Guidance: </t>
    </r>
    <r>
      <rPr>
        <sz val="11"/>
        <rFont val="Times New Roman"/>
        <family val="1"/>
      </rPr>
      <t>None.</t>
    </r>
  </si>
  <si>
    <r>
      <rPr>
        <b/>
        <sz val="11"/>
        <rFont val="Times New Roman"/>
        <family val="1"/>
      </rPr>
      <t>2.8.1 Mutual Aid</t>
    </r>
    <r>
      <rPr>
        <sz val="11"/>
        <rFont val="Times New Roman"/>
        <family val="1"/>
      </rPr>
      <t xml:space="preserve">: </t>
    </r>
    <r>
      <rPr>
        <b/>
        <sz val="11"/>
        <rFont val="Times New Roman"/>
        <family val="1"/>
      </rPr>
      <t>[M]</t>
    </r>
    <r>
      <rPr>
        <sz val="11"/>
        <rFont val="Times New Roman"/>
        <family val="1"/>
      </rPr>
      <t xml:space="preserve">
Kansas Statutes within Chapter 48, Article 9, Emergency Preparedness for Disasters provides governing legislation for mutual aid and assistance in the state. The agency shall have a written directive to give guidance to personnel that minimally includes the following: </t>
    </r>
    <r>
      <rPr>
        <strike/>
        <sz val="11"/>
        <rFont val="Times New Roman"/>
        <family val="1"/>
      </rPr>
      <t xml:space="preserve">
</t>
    </r>
    <r>
      <rPr>
        <sz val="11"/>
        <rFont val="Times New Roman"/>
        <family val="1"/>
      </rPr>
      <t>a.  Declared emergency, delineation of who has the authority to request assistance and who 
     has the authority to approve a request for assistance received from another agency;
b.  Declared emergency, delineation of who is permitted to authorize resources to response to 
     such requests; and
c.  Agreements or memorandums of understanding with other agencies, if applicable.</t>
    </r>
  </si>
  <si>
    <r>
      <rPr>
        <b/>
        <sz val="11"/>
        <rFont val="Times New Roman"/>
        <family val="1"/>
      </rPr>
      <t>2.8.2 Contractual Service Agreements: [M]</t>
    </r>
    <r>
      <rPr>
        <sz val="11"/>
        <rFont val="Times New Roman"/>
        <family val="1"/>
      </rPr>
      <t xml:space="preserve">
A written directive establishes </t>
    </r>
    <r>
      <rPr>
        <i/>
        <sz val="11"/>
        <rFont val="Times New Roman"/>
        <family val="1"/>
      </rPr>
      <t>procedures</t>
    </r>
    <r>
      <rPr>
        <sz val="11"/>
        <rFont val="Times New Roman"/>
        <family val="1"/>
      </rPr>
      <t xml:space="preserve"> governing contractual service agreements for any  law enforcement services provided by the agency. 
</t>
    </r>
  </si>
  <si>
    <r>
      <t xml:space="preserve">Guidance: Contractual service agreements should protect the agency by outlining the terms and conditions of the services to be provided. The purpose of such agreements is to protect both parties from misunderstandings by clearly stating what services will be provided, how they will be provided, and the length of time they will be provided.
</t>
    </r>
    <r>
      <rPr>
        <sz val="4"/>
        <rFont val="Times New Roman"/>
        <family val="1"/>
      </rPr>
      <t xml:space="preserve">
</t>
    </r>
    <r>
      <rPr>
        <sz val="11"/>
        <rFont val="Times New Roman"/>
        <family val="1"/>
      </rPr>
      <t xml:space="preserve">Elements of the contractual service agreements may include: 1) A statement of the specific services to be provided. 2) Language detailing financial agreements between the agencies. 3) Any requirement for records to be maintained. 4) Language detailing the duration, modification, and termination of the contract. 5) Legal contingencies. 6) Stipulate the provider agency maintains control over its personnel. 7) Procedure for review, if needed.
</t>
    </r>
  </si>
  <si>
    <r>
      <rPr>
        <b/>
        <sz val="11"/>
        <color theme="1"/>
        <rFont val="Times New Roman"/>
        <family val="1"/>
      </rPr>
      <t xml:space="preserve">3.1.1 Job Descriptions - Maintenance and Availability: [M] </t>
    </r>
    <r>
      <rPr>
        <b/>
        <sz val="9"/>
        <color rgb="FFC00000"/>
        <rFont val="Times New Roman"/>
        <family val="1"/>
      </rPr>
      <t>[TS]</t>
    </r>
    <r>
      <rPr>
        <sz val="11"/>
        <color theme="1"/>
        <rFont val="Times New Roman"/>
        <family val="1"/>
      </rPr>
      <t xml:space="preserve">
</t>
    </r>
    <r>
      <rPr>
        <sz val="11"/>
        <rFont val="Times New Roman"/>
        <family val="1"/>
      </rPr>
      <t>A written directive requires:
a.  Written job descriptions are maintained for each position or assignment within the agency;</t>
    </r>
    <r>
      <rPr>
        <sz val="11"/>
        <color theme="1"/>
        <rFont val="Times New Roman"/>
        <family val="1"/>
      </rPr>
      <t xml:space="preserve"> 
b.  Job descriptions are made available to all personnel; and
c.  </t>
    </r>
    <r>
      <rPr>
        <sz val="11"/>
        <rFont val="Times New Roman"/>
        <family val="1"/>
      </rPr>
      <t>A</t>
    </r>
    <r>
      <rPr>
        <sz val="11"/>
        <color theme="1"/>
        <rFont val="Times New Roman"/>
        <family val="1"/>
      </rPr>
      <t xml:space="preserve"> </t>
    </r>
    <r>
      <rPr>
        <b/>
        <sz val="11"/>
        <color rgb="FFC00000"/>
        <rFont val="Times New Roman"/>
        <family val="1"/>
      </rPr>
      <t>documented review</t>
    </r>
    <r>
      <rPr>
        <sz val="11"/>
        <color theme="1"/>
        <rFont val="Times New Roman"/>
        <family val="1"/>
      </rPr>
      <t xml:space="preserve"> </t>
    </r>
    <r>
      <rPr>
        <sz val="11"/>
        <rFont val="Times New Roman"/>
        <family val="1"/>
      </rPr>
      <t>of job descriptions for all agency positions or assignments</t>
    </r>
    <r>
      <rPr>
        <sz val="11"/>
        <color theme="1"/>
        <rFont val="Times New Roman"/>
        <family val="1"/>
      </rPr>
      <t xml:space="preserve"> </t>
    </r>
    <r>
      <rPr>
        <b/>
        <sz val="11"/>
        <color rgb="FFC00000"/>
        <rFont val="Times New Roman"/>
        <family val="1"/>
      </rPr>
      <t>every 
     four years</t>
    </r>
    <r>
      <rPr>
        <sz val="11"/>
        <rFont val="Times New Roman"/>
        <family val="1"/>
      </rPr>
      <t>, ensuring job descriptions are current.</t>
    </r>
    <r>
      <rPr>
        <sz val="11"/>
        <color theme="1"/>
        <rFont val="Times New Roman"/>
        <family val="1"/>
      </rPr>
      <t xml:space="preserve">
</t>
    </r>
  </si>
  <si>
    <t>Guidance: The job description is the foundation upon which proper training, supervision, and performance appraisals are based. Job descriptions should be written to include the minimum level of proficiency necessary in job-related skills, knowledge, abilities and behaviors, and other qualifications.</t>
  </si>
  <si>
    <r>
      <rPr>
        <b/>
        <sz val="11"/>
        <color theme="1"/>
        <rFont val="Times New Roman"/>
        <family val="1"/>
      </rPr>
      <t>3.2.3 Personnel Support Services Program: [</t>
    </r>
    <r>
      <rPr>
        <b/>
        <sz val="11"/>
        <rFont val="Times New Roman"/>
        <family val="1"/>
      </rPr>
      <t>M</t>
    </r>
    <r>
      <rPr>
        <b/>
        <sz val="11"/>
        <color theme="1"/>
        <rFont val="Times New Roman"/>
        <family val="1"/>
      </rPr>
      <t xml:space="preserve">] </t>
    </r>
    <r>
      <rPr>
        <b/>
        <sz val="9"/>
        <color theme="7" tint="-0.499984740745262"/>
        <rFont val="Times New Roman"/>
        <family val="1"/>
      </rPr>
      <t>[EO]</t>
    </r>
    <r>
      <rPr>
        <sz val="11"/>
        <color theme="1"/>
        <rFont val="Times New Roman"/>
        <family val="1"/>
      </rPr>
      <t xml:space="preserve">
</t>
    </r>
    <r>
      <rPr>
        <sz val="11"/>
        <rFont val="Times New Roman"/>
        <family val="1"/>
      </rPr>
      <t xml:space="preserve">A written directive encourages officer wellness through policies and </t>
    </r>
    <r>
      <rPr>
        <i/>
        <sz val="11"/>
        <rFont val="Times New Roman"/>
        <family val="1"/>
      </rPr>
      <t>procedures</t>
    </r>
    <r>
      <rPr>
        <sz val="11"/>
        <rFont val="Times New Roman"/>
        <family val="1"/>
      </rPr>
      <t xml:space="preserve"> that describe support services available to agency employees to include</t>
    </r>
    <r>
      <rPr>
        <strike/>
        <sz val="11"/>
        <rFont val="Times New Roman"/>
        <family val="1"/>
      </rPr>
      <t>s</t>
    </r>
    <r>
      <rPr>
        <sz val="11"/>
        <rFont val="Times New Roman"/>
        <family val="1"/>
      </rPr>
      <t xml:space="preserve"> provisions for:
a.  Substance use disorders;
b.  Mental health issues; 
c.  Trauma from duty-related events; and
d.  Suicide prevention.
</t>
    </r>
  </si>
  <si>
    <r>
      <rPr>
        <b/>
        <sz val="11"/>
        <color theme="1"/>
        <rFont val="Times New Roman"/>
        <family val="1"/>
      </rPr>
      <t>3.3.1 Off-Duty and Extra-Duty Employment: [M]</t>
    </r>
    <r>
      <rPr>
        <sz val="11"/>
        <color theme="1"/>
        <rFont val="Times New Roman"/>
        <family val="1"/>
      </rPr>
      <t xml:space="preserve">
</t>
    </r>
    <r>
      <rPr>
        <i/>
        <sz val="11"/>
        <rFont val="Times New Roman"/>
        <family val="1"/>
      </rPr>
      <t xml:space="preserve">If </t>
    </r>
    <r>
      <rPr>
        <sz val="11"/>
        <rFont val="Times New Roman"/>
        <family val="1"/>
      </rPr>
      <t>the agency permits employees to engage in any off-duty and extra-duty employment a written directive stipulates, at a minimum, the following:
a.  Requirement to receive agency permission prior to engaging in any off-duty and extra-duty 
     employment;
b.  Types of off-duty and extra-duty employment in which an employee may or may not work;
c.  Employee conduct while working extra-duty employment that involves or has the potential 
     to involve law enforcement related duties;
d.  Use of agency uniform/equipment while engaged in extra-duty employment;
e.  Limitation of hours that may be worked; and
f.  Restrictions for working any off-duty and extra-duty employment while on sick leave, 
    leave without pay, administrative duty, injury leave, and any other limited duty status.</t>
    </r>
  </si>
  <si>
    <r>
      <rPr>
        <sz val="11"/>
        <rFont val="Times New Roman"/>
        <family val="1"/>
      </rPr>
      <t xml:space="preserve">Guidance: Agencies should refer to Addendum A – Glossary for a definition of Extra-Duty and Off-duty employment.
</t>
    </r>
    <r>
      <rPr>
        <sz val="4"/>
        <rFont val="Times New Roman"/>
        <family val="1"/>
      </rPr>
      <t xml:space="preserve">
</t>
    </r>
    <r>
      <rPr>
        <sz val="11"/>
        <rFont val="Times New Roman"/>
        <family val="1"/>
      </rPr>
      <t xml:space="preserve">It is highly recommended that the agency CLEO consider the potential legal ramifications of allowing law enforcement officers to engage in extra-duty employment  when law enforcement related responsibilities will or may be used. If extra-duty or off-duty employment is allowed by the agency, it is important to the law enforcement agency that policies are developed to manage and regulate the outside employment of agency personnel.
</t>
    </r>
  </si>
  <si>
    <r>
      <rPr>
        <b/>
        <sz val="11"/>
        <color theme="1"/>
        <rFont val="Times New Roman"/>
        <family val="1"/>
      </rPr>
      <t xml:space="preserve">3.4.1 Grievance Procedures: [M] </t>
    </r>
    <r>
      <rPr>
        <b/>
        <sz val="9"/>
        <color rgb="FF00B050"/>
        <rFont val="Times New Roman"/>
        <family val="1"/>
      </rPr>
      <t>[DT]</t>
    </r>
    <r>
      <rPr>
        <sz val="11"/>
        <color theme="1"/>
        <rFont val="Times New Roman"/>
        <family val="1"/>
      </rPr>
      <t xml:space="preserve">
A written directive establishes grievance </t>
    </r>
    <r>
      <rPr>
        <i/>
        <sz val="11"/>
        <color theme="1"/>
        <rFont val="Times New Roman"/>
        <family val="1"/>
      </rPr>
      <t>procedures</t>
    </r>
    <r>
      <rPr>
        <sz val="11"/>
        <color theme="1"/>
        <rFont val="Times New Roman"/>
        <family val="1"/>
      </rPr>
      <t xml:space="preserve">, which at a minimum include:
a.  Identify matters that qualify for grievance;
b.  Time limitations for filing a grievance;
c.  Type of information to be submitted when filing a grievance;
d.  Criteria for employee representation;
e.  Designation of a position responsible for the coordination of grievances; and
f.  </t>
    </r>
    <r>
      <rPr>
        <i/>
        <sz val="11"/>
        <color theme="1"/>
        <rFont val="Times New Roman"/>
        <family val="1"/>
      </rPr>
      <t>Procedural</t>
    </r>
    <r>
      <rPr>
        <sz val="11"/>
        <color theme="1"/>
        <rFont val="Times New Roman"/>
        <family val="1"/>
      </rPr>
      <t xml:space="preserve"> steps to be followed and time limitations at each step in the grievance process 
    or appeal.</t>
    </r>
  </si>
  <si>
    <r>
      <rPr>
        <b/>
        <sz val="11"/>
        <color theme="1"/>
        <rFont val="Times New Roman"/>
        <family val="1"/>
      </rPr>
      <t xml:space="preserve">3.5.1 Performance Evaluation System: [M] </t>
    </r>
    <r>
      <rPr>
        <b/>
        <sz val="9"/>
        <color rgb="FFC00000"/>
        <rFont val="Times New Roman"/>
        <family val="1"/>
      </rPr>
      <t>[TS]</t>
    </r>
    <r>
      <rPr>
        <b/>
        <sz val="9"/>
        <color theme="1"/>
        <rFont val="Times New Roman"/>
        <family val="1"/>
      </rPr>
      <t xml:space="preserve"> </t>
    </r>
    <r>
      <rPr>
        <b/>
        <sz val="9"/>
        <color theme="7" tint="-0.499984740745262"/>
        <rFont val="Times New Roman"/>
        <family val="1"/>
      </rPr>
      <t>[EO]</t>
    </r>
    <r>
      <rPr>
        <sz val="11"/>
        <color theme="1"/>
        <rFont val="Times New Roman"/>
        <family val="1"/>
      </rPr>
      <t xml:space="preserve">
A written directive establishes </t>
    </r>
    <r>
      <rPr>
        <i/>
        <sz val="11"/>
        <color theme="1"/>
        <rFont val="Times New Roman"/>
        <family val="1"/>
      </rPr>
      <t>procedures</t>
    </r>
    <r>
      <rPr>
        <sz val="11"/>
        <color theme="1"/>
        <rFont val="Times New Roman"/>
        <family val="1"/>
      </rPr>
      <t xml:space="preserve"> and describes an annual performance evaluation system that at a minimum includes:
a.  Measurement definitions;
b.  Documented </t>
    </r>
    <r>
      <rPr>
        <b/>
        <sz val="11"/>
        <color rgb="FFC00000"/>
        <rFont val="Times New Roman"/>
        <family val="1"/>
      </rPr>
      <t>annual performance evaluations</t>
    </r>
    <r>
      <rPr>
        <sz val="11"/>
        <color theme="1"/>
        <rFont val="Times New Roman"/>
        <family val="1"/>
      </rPr>
      <t xml:space="preserve"> of each full-time employee, with the 
     exception of the CLEO;
c.  </t>
    </r>
    <r>
      <rPr>
        <sz val="11"/>
        <rFont val="Times New Roman"/>
        <family val="1"/>
      </rPr>
      <t xml:space="preserve">Criteria for assessment of an officer’s adherence to agency policies;
d.  Criteria for assessment of a supervisor’s effectiveness in addressing misconduct by 
     officers they supervise;
</t>
    </r>
    <r>
      <rPr>
        <sz val="11"/>
        <color theme="1"/>
        <rFont val="Times New Roman"/>
        <family val="1"/>
      </rPr>
      <t>e.  Criteria used for evaluation are specific to the job functions of the employee during the 
     rating period; 
f.  Performance evaluations are reviewed by the rater’s supervisor;
g.  Employees are given the opportunity to sign and make comments on the performance 
     evaluation report; and
h.  Retention requirements of performance evaluations.</t>
    </r>
  </si>
  <si>
    <r>
      <rPr>
        <b/>
        <sz val="11"/>
        <color theme="1"/>
        <rFont val="Times New Roman"/>
        <family val="1"/>
      </rPr>
      <t xml:space="preserve">4.1.1 Background Investigations: [M] </t>
    </r>
    <r>
      <rPr>
        <b/>
        <sz val="9"/>
        <color theme="7" tint="-0.499984740745262"/>
        <rFont val="Times New Roman"/>
        <family val="1"/>
      </rPr>
      <t>[EO]</t>
    </r>
    <r>
      <rPr>
        <sz val="11"/>
        <color theme="1"/>
        <rFont val="Times New Roman"/>
        <family val="1"/>
      </rPr>
      <t xml:space="preserve">
</t>
    </r>
    <r>
      <rPr>
        <sz val="11"/>
        <rFont val="Times New Roman"/>
        <family val="1"/>
      </rPr>
      <t>A written directive describes all elements and activities of the selection, hiring, and vetting process</t>
    </r>
    <r>
      <rPr>
        <sz val="11"/>
        <color theme="1"/>
        <rFont val="Times New Roman"/>
        <family val="1"/>
      </rPr>
      <t xml:space="preserve"> </t>
    </r>
    <r>
      <rPr>
        <sz val="11"/>
        <rFont val="Times New Roman"/>
        <family val="1"/>
      </rPr>
      <t>for all candidates (sworn and non-sworn). Prior to appointment, a background investigation of each candidate shall be conducted that includes at a minimum:</t>
    </r>
    <r>
      <rPr>
        <sz val="11"/>
        <color theme="1"/>
        <rFont val="Times New Roman"/>
        <family val="1"/>
      </rPr>
      <t xml:space="preserve">
a.  A fingerprint c</t>
    </r>
    <r>
      <rPr>
        <sz val="11"/>
        <rFont val="Times New Roman"/>
        <family val="1"/>
      </rPr>
      <t>heck for criminal record;
b.  A check of the applicant’s driving history and verification of operator’s status, if driving is 
     a requirement of the position;
c.  A review of the candidate’s application and/or pre-employment questionnaire for 
     verification of qualifying credentials</t>
    </r>
    <r>
      <rPr>
        <sz val="11"/>
        <color theme="1"/>
        <rFont val="Times New Roman"/>
        <family val="1"/>
      </rPr>
      <t xml:space="preserve"> for the position </t>
    </r>
    <r>
      <rPr>
        <sz val="11"/>
        <rFont val="Times New Roman"/>
        <family val="1"/>
      </rPr>
      <t>they applied for;
d.  Education verification;
e.  Employment history verification;
f.  Verification of personal/professional references;
g.  Criminal history report; 
h.  Sworn candidates, a review of relevant national, state decertification records including the 
     National Decertification Index (NDI);
i.  Sworn candidates, a review of the National Law Enforcement Accountability Database 
    (NLEAD); and 
j.   In accordance with applicable law and consistent with the First Amendment, a check of 
     publicly available Internet and information-sharing sites to identify activity that promotes 
     or supports any unlawful violence, unlawful bias against persons based on race, ethnicity, 
     national origin, religion, gender, gender identity, sexual orientation, or disability.</t>
    </r>
  </si>
  <si>
    <r>
      <rPr>
        <b/>
        <sz val="11"/>
        <color theme="1"/>
        <rFont val="Times New Roman"/>
        <family val="1"/>
      </rPr>
      <t>4.1.2 Medical Examinations: [M]</t>
    </r>
    <r>
      <rPr>
        <sz val="11"/>
        <color theme="1"/>
        <rFont val="Times New Roman"/>
        <family val="1"/>
      </rPr>
      <t xml:space="preserve">
The agency requires a medical examination for all sworn candidates to be performed by a licensed physician </t>
    </r>
    <r>
      <rPr>
        <sz val="11"/>
        <rFont val="Times New Roman"/>
        <family val="1"/>
      </rPr>
      <t xml:space="preserve">and a drug screening is conducted, following a conditional offer of </t>
    </r>
    <r>
      <rPr>
        <sz val="11"/>
        <color theme="1"/>
        <rFont val="Times New Roman"/>
        <family val="1"/>
      </rPr>
      <t>employment and before appointment to the position.</t>
    </r>
  </si>
  <si>
    <t>Guidance: Agencies may refer to the Kansas Law Enforcement Training Act or K.S.A. 74-5605.</t>
  </si>
  <si>
    <r>
      <rPr>
        <b/>
        <sz val="11"/>
        <color theme="1"/>
        <rFont val="Times New Roman"/>
        <family val="1"/>
      </rPr>
      <t>4.1.4 Recruitment, Retention, and Promotion: [</t>
    </r>
    <r>
      <rPr>
        <b/>
        <sz val="11"/>
        <rFont val="Times New Roman"/>
        <family val="1"/>
      </rPr>
      <t>M</t>
    </r>
    <r>
      <rPr>
        <b/>
        <sz val="11"/>
        <color theme="1"/>
        <rFont val="Times New Roman"/>
        <family val="1"/>
      </rPr>
      <t xml:space="preserve">] </t>
    </r>
    <r>
      <rPr>
        <b/>
        <sz val="9"/>
        <color rgb="FFC00000"/>
        <rFont val="Times New Roman"/>
        <family val="1"/>
      </rPr>
      <t>[TS]</t>
    </r>
    <r>
      <rPr>
        <b/>
        <sz val="9"/>
        <color theme="1"/>
        <rFont val="Times New Roman"/>
        <family val="1"/>
      </rPr>
      <t xml:space="preserve"> </t>
    </r>
    <r>
      <rPr>
        <b/>
        <sz val="9"/>
        <color theme="7" tint="-0.499984740745262"/>
        <rFont val="Times New Roman"/>
        <family val="1"/>
      </rPr>
      <t>[EO]</t>
    </r>
    <r>
      <rPr>
        <b/>
        <sz val="9"/>
        <color theme="1"/>
        <rFont val="Times New Roman"/>
        <family val="1"/>
      </rPr>
      <t xml:space="preserve"> </t>
    </r>
    <r>
      <rPr>
        <b/>
        <sz val="9"/>
        <color theme="9" tint="-0.249977111117893"/>
        <rFont val="Times New Roman"/>
        <family val="1"/>
      </rPr>
      <t>[DT]</t>
    </r>
    <r>
      <rPr>
        <sz val="11"/>
        <color theme="1"/>
        <rFont val="Times New Roman"/>
        <family val="1"/>
      </rPr>
      <t xml:space="preserve">
The agency has a </t>
    </r>
    <r>
      <rPr>
        <sz val="11"/>
        <rFont val="Times New Roman"/>
        <family val="1"/>
      </rPr>
      <t>written plan that demonstrates the agency’s strategy for recruitment, retention, and promotion of personnel that includes at least the following elements:</t>
    </r>
    <r>
      <rPr>
        <sz val="11"/>
        <color theme="1"/>
        <rFont val="Times New Roman"/>
        <family val="1"/>
      </rPr>
      <t xml:space="preserve">
a.  </t>
    </r>
    <r>
      <rPr>
        <sz val="11"/>
        <rFont val="Times New Roman"/>
        <family val="1"/>
      </rPr>
      <t>A Recruitment Plan that prioritizes hiring personnel who are representative of the 
     communities they are sworn to serve;</t>
    </r>
    <r>
      <rPr>
        <sz val="11"/>
        <color theme="1"/>
        <rFont val="Times New Roman"/>
        <family val="1"/>
      </rPr>
      <t xml:space="preserve">
b.  </t>
    </r>
    <r>
      <rPr>
        <sz val="11"/>
        <rFont val="Times New Roman"/>
        <family val="1"/>
      </rPr>
      <t>A Promotion Plan for sworn personnel, which minimally includes a review of the 
     officer’s disciplinary file and annual performance evaluation;</t>
    </r>
    <r>
      <rPr>
        <sz val="11"/>
        <color theme="1"/>
        <rFont val="Times New Roman"/>
        <family val="1"/>
      </rPr>
      <t xml:space="preserve">
c.  </t>
    </r>
    <r>
      <rPr>
        <sz val="11"/>
        <rFont val="Times New Roman"/>
        <family val="1"/>
      </rPr>
      <t xml:space="preserve">A Retention Plan for sworn personnel that includes a career development strategy, 
     encourages mentorship, promotes retention, and provides leadership development 
     opportunities; and
d.  </t>
    </r>
    <r>
      <rPr>
        <b/>
        <sz val="11"/>
        <color rgb="FFC00000"/>
        <rFont val="Times New Roman"/>
        <family val="1"/>
      </rPr>
      <t>Review</t>
    </r>
    <r>
      <rPr>
        <sz val="11"/>
        <color theme="1"/>
        <rFont val="Times New Roman"/>
        <family val="1"/>
      </rPr>
      <t xml:space="preserve"> and </t>
    </r>
    <r>
      <rPr>
        <b/>
        <sz val="11"/>
        <color rgb="FFC00000"/>
        <rFont val="Times New Roman"/>
        <family val="1"/>
      </rPr>
      <t>revision</t>
    </r>
    <r>
      <rPr>
        <sz val="11"/>
        <color theme="1"/>
        <rFont val="Times New Roman"/>
        <family val="1"/>
      </rPr>
      <t xml:space="preserve"> of the plan at least </t>
    </r>
    <r>
      <rPr>
        <b/>
        <sz val="11"/>
        <color rgb="FFC00000"/>
        <rFont val="Times New Roman"/>
        <family val="1"/>
      </rPr>
      <t>every four years</t>
    </r>
    <r>
      <rPr>
        <sz val="11"/>
        <color theme="1"/>
        <rFont val="Times New Roman"/>
        <family val="1"/>
      </rPr>
      <t>.</t>
    </r>
  </si>
  <si>
    <r>
      <t xml:space="preserve">Guidance: The plan may be a part of the agency's written directive system or a separate and distinct planning document. The plan should include best practices for recruitment retention, and promotion.
</t>
    </r>
    <r>
      <rPr>
        <sz val="4"/>
        <rFont val="Times New Roman"/>
        <family val="1"/>
      </rPr>
      <t xml:space="preserve">
</t>
    </r>
    <r>
      <rPr>
        <sz val="11"/>
        <rFont val="Times New Roman"/>
        <family val="1"/>
      </rPr>
      <t xml:space="preserve">Examples of specific action steps that may be identified in an agency’s recruitment might include: is utilizing in the agency’s recruitment activities minority personnel who are fluent in the community’s non-English languages and are aware of the cultural environment, when applicable. Representing women and minorities in law enforcement roles in the agency’s recruitment literature and on websites when applicable. Conduct recruitment activities outside of the agency’s jurisdiction, when necessary, to attract viable law enforcement candidates. Periodically host a “career” or “information” night for a particular target group.
</t>
    </r>
  </si>
  <si>
    <r>
      <rPr>
        <b/>
        <sz val="11"/>
        <color theme="1"/>
        <rFont val="Times New Roman"/>
        <family val="1"/>
      </rPr>
      <t xml:space="preserve">1.2.5 Strip and Body Cavity Searches: [M] </t>
    </r>
    <r>
      <rPr>
        <b/>
        <sz val="9"/>
        <color rgb="FFC00000"/>
        <rFont val="Times New Roman"/>
        <family val="1"/>
      </rPr>
      <t>[TS]</t>
    </r>
    <r>
      <rPr>
        <sz val="11"/>
        <color theme="1"/>
        <rFont val="Times New Roman"/>
        <family val="1"/>
      </rPr>
      <t xml:space="preserve">
</t>
    </r>
    <r>
      <rPr>
        <sz val="11"/>
        <rFont val="Times New Roman"/>
        <family val="1"/>
      </rPr>
      <t>An agency</t>
    </r>
    <r>
      <rPr>
        <sz val="11"/>
        <color theme="1"/>
        <rFont val="Times New Roman"/>
        <family val="1"/>
      </rPr>
      <t xml:space="preserve"> written directive governs </t>
    </r>
    <r>
      <rPr>
        <i/>
        <sz val="11"/>
        <color theme="1"/>
        <rFont val="Times New Roman"/>
        <family val="1"/>
      </rPr>
      <t>procedures</t>
    </r>
    <r>
      <rPr>
        <sz val="11"/>
        <color theme="1"/>
        <rFont val="Times New Roman"/>
        <family val="1"/>
      </rPr>
      <t xml:space="preserve"> for conducting strip and body cavity searches to include:
a.  Authority for conducting with and without a warrant;
b.  Privacy provision for search by same gender </t>
    </r>
    <r>
      <rPr>
        <sz val="11"/>
        <rFont val="Times New Roman"/>
        <family val="1"/>
      </rPr>
      <t>or</t>
    </r>
    <r>
      <rPr>
        <sz val="11"/>
        <color theme="1"/>
        <rFont val="Times New Roman"/>
        <family val="1"/>
      </rPr>
      <t xml:space="preserve"> gender identity;
c.  </t>
    </r>
    <r>
      <rPr>
        <sz val="11"/>
        <rFont val="Times New Roman"/>
        <family val="1"/>
      </rPr>
      <t>Provisions for circumstances involving juveniles, if applicable; and</t>
    </r>
    <r>
      <rPr>
        <sz val="11"/>
        <color theme="1"/>
        <rFont val="Times New Roman"/>
        <family val="1"/>
      </rPr>
      <t xml:space="preserve"> 
d.  Documented </t>
    </r>
    <r>
      <rPr>
        <b/>
        <sz val="11"/>
        <color rgb="FFC00000"/>
        <rFont val="Times New Roman"/>
        <family val="1"/>
      </rPr>
      <t>reporting</t>
    </r>
    <r>
      <rPr>
        <sz val="11"/>
        <color theme="1"/>
        <rFont val="Times New Roman"/>
        <family val="1"/>
      </rPr>
      <t xml:space="preserve"> requirements </t>
    </r>
    <r>
      <rPr>
        <b/>
        <sz val="11"/>
        <color rgb="FFC00000"/>
        <rFont val="Times New Roman"/>
        <family val="1"/>
      </rPr>
      <t>when conducted</t>
    </r>
    <r>
      <rPr>
        <sz val="11"/>
        <color theme="1"/>
        <rFont val="Times New Roman"/>
        <family val="1"/>
      </rPr>
      <t xml:space="preserve">.
</t>
    </r>
  </si>
  <si>
    <r>
      <rPr>
        <b/>
        <sz val="11"/>
        <color theme="1"/>
        <rFont val="Times New Roman"/>
        <family val="1"/>
      </rPr>
      <t xml:space="preserve">1.2.6 Biased Policing: [M] </t>
    </r>
    <r>
      <rPr>
        <b/>
        <sz val="9"/>
        <color rgb="FFC00000"/>
        <rFont val="Times New Roman"/>
        <family val="1"/>
      </rPr>
      <t xml:space="preserve">[TS] </t>
    </r>
    <r>
      <rPr>
        <b/>
        <sz val="9"/>
        <color rgb="FF00B0F0"/>
        <rFont val="Times New Roman"/>
        <family val="1"/>
      </rPr>
      <t>[KSA]</t>
    </r>
    <r>
      <rPr>
        <b/>
        <sz val="9"/>
        <color theme="1"/>
        <rFont val="Times New Roman"/>
        <family val="1"/>
      </rPr>
      <t xml:space="preserve"> </t>
    </r>
    <r>
      <rPr>
        <b/>
        <sz val="9"/>
        <color theme="9" tint="-0.499984740745262"/>
        <rFont val="Times New Roman"/>
        <family val="1"/>
      </rPr>
      <t>[DT]</t>
    </r>
    <r>
      <rPr>
        <b/>
        <sz val="9"/>
        <color theme="1"/>
        <rFont val="Times New Roman"/>
        <family val="1"/>
      </rPr>
      <t xml:space="preserve"> </t>
    </r>
    <r>
      <rPr>
        <b/>
        <sz val="9"/>
        <color rgb="FFCC00CC"/>
        <rFont val="Times New Roman"/>
        <family val="1"/>
      </rPr>
      <t>[TRG]</t>
    </r>
    <r>
      <rPr>
        <b/>
        <sz val="11"/>
        <color theme="1"/>
        <rFont val="Times New Roman"/>
        <family val="1"/>
      </rPr>
      <t xml:space="preserve">
</t>
    </r>
    <r>
      <rPr>
        <sz val="11"/>
        <color theme="1"/>
        <rFont val="Times New Roman"/>
        <family val="1"/>
      </rPr>
      <t xml:space="preserve">An agency written directive prohibits biased policing and at a minimum includes:
a.  A clear definition of racial or other biased policing;
b.  A prohibition against any biased policing;
c.  </t>
    </r>
    <r>
      <rPr>
        <b/>
        <sz val="11"/>
        <color rgb="FFCC00CC"/>
        <rFont val="Times New Roman"/>
        <family val="1"/>
      </rPr>
      <t>Initial</t>
    </r>
    <r>
      <rPr>
        <sz val="11"/>
        <color theme="1"/>
        <rFont val="Times New Roman"/>
        <family val="1"/>
      </rPr>
      <t xml:space="preserve"> and </t>
    </r>
    <r>
      <rPr>
        <b/>
        <sz val="11"/>
        <color rgb="FFCC00CC"/>
        <rFont val="Times New Roman"/>
        <family val="1"/>
      </rPr>
      <t>annual training</t>
    </r>
    <r>
      <rPr>
        <sz val="11"/>
        <color theme="1"/>
        <rFont val="Times New Roman"/>
        <family val="1"/>
      </rPr>
      <t xml:space="preserve"> for officers on implicit bias and avoiding improper profiling 
     based on the actual or perceived race, ethnicity, national origin, limited English 
     proficiency, religion, gender, gender identity, sexual orientation, or disability of 
     individuals; 
d.  A documented </t>
    </r>
    <r>
      <rPr>
        <b/>
        <sz val="11"/>
        <color rgb="FFC00000"/>
        <rFont val="Times New Roman"/>
        <family val="1"/>
      </rPr>
      <t xml:space="preserve">Annual Administrative Review </t>
    </r>
    <r>
      <rPr>
        <sz val="11"/>
        <color theme="1"/>
        <rFont val="Times New Roman"/>
        <family val="1"/>
      </rPr>
      <t xml:space="preserve">of agency practices, including citizen 
     concerns and any changes to agency training, policy or procedures taken; and
e.  </t>
    </r>
    <r>
      <rPr>
        <i/>
        <sz val="11"/>
        <color theme="1"/>
        <rFont val="Times New Roman"/>
        <family val="1"/>
      </rPr>
      <t>Procedures</t>
    </r>
    <r>
      <rPr>
        <sz val="11"/>
        <color theme="1"/>
        <rFont val="Times New Roman"/>
        <family val="1"/>
      </rPr>
      <t xml:space="preserve"> for corrective measures if an investigation reveals biased policing occurred; 
     and
f.  A requirement to submit an</t>
    </r>
    <r>
      <rPr>
        <sz val="11"/>
        <color rgb="FF00B050"/>
        <rFont val="Times New Roman"/>
        <family val="1"/>
      </rPr>
      <t xml:space="preserve"> </t>
    </r>
    <r>
      <rPr>
        <b/>
        <sz val="11"/>
        <color rgb="FFC00000"/>
        <rFont val="Times New Roman"/>
        <family val="1"/>
      </rPr>
      <t>Annual Report</t>
    </r>
    <r>
      <rPr>
        <sz val="11"/>
        <color rgb="FF00B050"/>
        <rFont val="Times New Roman"/>
        <family val="1"/>
      </rPr>
      <t xml:space="preserve"> </t>
    </r>
    <r>
      <rPr>
        <sz val="11"/>
        <color theme="1"/>
        <rFont val="Times New Roman"/>
        <family val="1"/>
      </rPr>
      <t>with the Office of the Attorney General by 
    July 31, even if no complaints were received.</t>
    </r>
  </si>
  <si>
    <r>
      <t xml:space="preserve">Guidance: Agencies must avoid practices that undermine the public trust, such as </t>
    </r>
    <r>
      <rPr>
        <sz val="11"/>
        <color rgb="FF00B050"/>
        <rFont val="Times New Roman"/>
        <family val="1"/>
      </rPr>
      <t xml:space="preserve">bias policing </t>
    </r>
    <r>
      <rPr>
        <sz val="11"/>
        <color theme="1"/>
        <rFont val="Times New Roman"/>
        <family val="1"/>
      </rPr>
      <t xml:space="preserve">if they are to strive for maximum effectiveness. A comprehensive </t>
    </r>
    <r>
      <rPr>
        <sz val="11"/>
        <color rgb="FF00B050"/>
        <rFont val="Times New Roman"/>
        <family val="1"/>
      </rPr>
      <t xml:space="preserve">bias policing </t>
    </r>
    <r>
      <rPr>
        <sz val="11"/>
        <color theme="1"/>
        <rFont val="Times New Roman"/>
        <family val="1"/>
      </rPr>
      <t xml:space="preserve">policy and related training provides officers with the knowledge needed to avoid unwarranted accusations. The policy should include direction based on reasonable and articulate suspicion. 
</t>
    </r>
    <r>
      <rPr>
        <sz val="4"/>
        <color theme="1"/>
        <rFont val="Times New Roman"/>
        <family val="1"/>
      </rPr>
      <t xml:space="preserve">
</t>
    </r>
    <r>
      <rPr>
        <sz val="11"/>
        <color theme="1"/>
        <rFont val="Times New Roman"/>
        <family val="1"/>
      </rPr>
      <t xml:space="preserve">For assistance with policy development agencies are encouraged to refer to </t>
    </r>
    <r>
      <rPr>
        <sz val="11"/>
        <color rgb="FF0000FF"/>
        <rFont val="Times New Roman"/>
        <family val="1"/>
      </rPr>
      <t>KSCPOST Policy 101 – Biased Based Policing</t>
    </r>
    <r>
      <rPr>
        <sz val="11"/>
        <color theme="1"/>
        <rFont val="Times New Roman"/>
        <family val="1"/>
      </rPr>
      <t xml:space="preserve">, and K.S.A. 22-4606.
</t>
    </r>
    <r>
      <rPr>
        <sz val="4"/>
        <color theme="1"/>
        <rFont val="Times New Roman"/>
        <family val="1"/>
      </rPr>
      <t xml:space="preserve">
</t>
    </r>
    <r>
      <rPr>
        <sz val="11"/>
        <color theme="1"/>
        <rFont val="Times New Roman"/>
        <family val="1"/>
      </rPr>
      <t>This standard is a summary of K.S.A. 22-4610. Agencies must refer to K.S.A. 22-4610 for a complete description of written directive requirements.</t>
    </r>
  </si>
  <si>
    <r>
      <t xml:space="preserve">Guidance: Agencies must avoid practices that undermine the public trust, such as </t>
    </r>
    <r>
      <rPr>
        <strike/>
        <sz val="11"/>
        <color theme="1" tint="0.499984740745262"/>
        <rFont val="Times New Roman"/>
        <family val="1"/>
      </rPr>
      <t>“racial profiling”</t>
    </r>
    <r>
      <rPr>
        <sz val="11"/>
        <color theme="1"/>
        <rFont val="Times New Roman"/>
        <family val="1"/>
      </rPr>
      <t xml:space="preserve"> </t>
    </r>
    <r>
      <rPr>
        <sz val="11"/>
        <color rgb="FF00B050"/>
        <rFont val="Times New Roman"/>
        <family val="1"/>
      </rPr>
      <t xml:space="preserve">bias policing </t>
    </r>
    <r>
      <rPr>
        <sz val="11"/>
        <color theme="1"/>
        <rFont val="Times New Roman"/>
        <family val="1"/>
      </rPr>
      <t xml:space="preserve">if they are to strive for maximum effectiveness. A comprehensive </t>
    </r>
    <r>
      <rPr>
        <strike/>
        <sz val="11"/>
        <color theme="1" tint="0.499984740745262"/>
        <rFont val="Times New Roman"/>
        <family val="1"/>
      </rPr>
      <t>“racial profiling”</t>
    </r>
    <r>
      <rPr>
        <sz val="11"/>
        <color theme="1"/>
        <rFont val="Times New Roman"/>
        <family val="1"/>
      </rPr>
      <t xml:space="preserve"> </t>
    </r>
    <r>
      <rPr>
        <sz val="11"/>
        <color rgb="FF00B050"/>
        <rFont val="Times New Roman"/>
        <family val="1"/>
      </rPr>
      <t xml:space="preserve">bias policing </t>
    </r>
    <r>
      <rPr>
        <sz val="11"/>
        <color theme="1"/>
        <rFont val="Times New Roman"/>
        <family val="1"/>
      </rPr>
      <t xml:space="preserve">policy and related training provides officers with the knowledge needed to avoid unwarranted accusations. The policy should include direction based on reasonable and articulate suspicion. 
</t>
    </r>
    <r>
      <rPr>
        <sz val="4"/>
        <color theme="1"/>
        <rFont val="Times New Roman"/>
        <family val="1"/>
      </rPr>
      <t xml:space="preserve">
</t>
    </r>
    <r>
      <rPr>
        <sz val="11"/>
        <color theme="1"/>
        <rFont val="Times New Roman"/>
        <family val="1"/>
      </rPr>
      <t xml:space="preserve">For assistance with policy development agencies are encouraged to refer to </t>
    </r>
    <r>
      <rPr>
        <sz val="11"/>
        <color rgb="FF0000FF"/>
        <rFont val="Times New Roman"/>
        <family val="1"/>
      </rPr>
      <t>KSCPOST Policy 101 – Biased Based Policing</t>
    </r>
    <r>
      <rPr>
        <sz val="11"/>
        <color theme="1"/>
        <rFont val="Times New Roman"/>
        <family val="1"/>
      </rPr>
      <t xml:space="preserve">, and K.S.A. 22-4606.
</t>
    </r>
    <r>
      <rPr>
        <sz val="4"/>
        <color theme="1"/>
        <rFont val="Times New Roman"/>
        <family val="1"/>
      </rPr>
      <t xml:space="preserve">
</t>
    </r>
    <r>
      <rPr>
        <sz val="11"/>
        <color theme="1"/>
        <rFont val="Times New Roman"/>
        <family val="1"/>
      </rPr>
      <t>This standard is a summary of K.S.A. 22-4610. Agencies must refer to K.S.A. 22-4610 for a complete description of written directive requirements.</t>
    </r>
  </si>
  <si>
    <r>
      <rPr>
        <b/>
        <sz val="11"/>
        <color theme="1"/>
        <rFont val="Times New Roman"/>
        <family val="1"/>
      </rPr>
      <t>1.2.7 Duty to Intervene and Report: [M]</t>
    </r>
    <r>
      <rPr>
        <sz val="11"/>
        <color theme="1"/>
        <rFont val="Times New Roman"/>
        <family val="1"/>
      </rPr>
      <t xml:space="preserve">
An agency written directive mandates an employee has an affirmative duty to take reasonable steps to intervene (i.e. prevent or stop, as appropriate) and notify the appropriate supervisory authority if they observe or become aware of what they believe to be: 
a.  Excessive force or any other use of force that violates the Constitution, other laws, or 
     agency policy on the reasonable use of force;
b.  Criminal conduct;
c.  Unconstitutional behavior; and
d.  Other inappropriate activities that would discredit the agency by other 
     employees.</t>
    </r>
  </si>
  <si>
    <r>
      <rPr>
        <b/>
        <sz val="11"/>
        <color theme="1"/>
        <rFont val="Times New Roman"/>
        <family val="1"/>
      </rPr>
      <t>1.2.8 Announced or Unannounced - No-Knock Entries: [M]</t>
    </r>
    <r>
      <rPr>
        <sz val="11"/>
        <color theme="1"/>
        <rFont val="Times New Roman"/>
        <family val="1"/>
      </rPr>
      <t xml:space="preserve">
An agency written directive shall limit should establish a policy of limiting the use of unannounced entries, often referred to as higher-risk “no-knock entries” and establishes procedures for the following: 
a.  Maintenance of records;
b.  Safe execution of announced and unannounced entries; 
c.  Obtaining judicial authorization for unannounced entries; and
d.  For entry if exigent circumstances arise at the scene that announcing the officers’ presence 
     would create an imminent threat of physical violence to the officer and/or another person.</t>
    </r>
  </si>
  <si>
    <r>
      <rPr>
        <b/>
        <sz val="11"/>
        <color theme="1"/>
        <rFont val="Times New Roman"/>
        <family val="1"/>
      </rPr>
      <t>3.2.3 Personnel Support Services Program: [</t>
    </r>
    <r>
      <rPr>
        <b/>
        <sz val="11"/>
        <rFont val="Times New Roman"/>
        <family val="1"/>
      </rPr>
      <t>M</t>
    </r>
    <r>
      <rPr>
        <b/>
        <sz val="11"/>
        <color theme="1"/>
        <rFont val="Times New Roman"/>
        <family val="1"/>
      </rPr>
      <t>]</t>
    </r>
    <r>
      <rPr>
        <sz val="11"/>
        <color theme="1"/>
        <rFont val="Times New Roman"/>
        <family val="1"/>
      </rPr>
      <t xml:space="preserve">
</t>
    </r>
    <r>
      <rPr>
        <sz val="11"/>
        <rFont val="Times New Roman"/>
        <family val="1"/>
      </rPr>
      <t xml:space="preserve">A written directive encourages officer wellness through policies and </t>
    </r>
    <r>
      <rPr>
        <i/>
        <sz val="11"/>
        <rFont val="Times New Roman"/>
        <family val="1"/>
      </rPr>
      <t>procedures</t>
    </r>
    <r>
      <rPr>
        <sz val="11"/>
        <rFont val="Times New Roman"/>
        <family val="1"/>
      </rPr>
      <t xml:space="preserve"> that</t>
    </r>
    <r>
      <rPr>
        <sz val="11"/>
        <color theme="1"/>
        <rFont val="Times New Roman"/>
        <family val="1"/>
      </rPr>
      <t xml:space="preserve"> describe support services </t>
    </r>
    <r>
      <rPr>
        <sz val="11"/>
        <rFont val="Times New Roman"/>
        <family val="1"/>
      </rPr>
      <t>available to agency employees to include</t>
    </r>
    <r>
      <rPr>
        <strike/>
        <sz val="11"/>
        <rFont val="Times New Roman"/>
        <family val="1"/>
      </rPr>
      <t>s</t>
    </r>
    <r>
      <rPr>
        <sz val="11"/>
        <rFont val="Times New Roman"/>
        <family val="1"/>
      </rPr>
      <t xml:space="preserve"> provisions for:
a.  Substance use disorders;
b.  Mental health issues; 
c.  Trauma from duty-related events; and
d.  Suicide prevention.
</t>
    </r>
  </si>
  <si>
    <t xml:space="preserve">Guidance: A performance evaluation system is critical to identifying performance deficiencies in employees and providing performance improvement strategies. Performance evaluations should include criteria for assessment of an officer’s adherence to agency policies and a supervisor’s effectiveness in addressing misconduct by officers they supervise. Evaluation reports should be read and understood by the employee. The signature provides an indication this was done but does not imply agreement or disagreement with the content of the report. The retention schedule should be consistent with the Kansas State Records board-approved retention schedules.
</t>
  </si>
  <si>
    <r>
      <rPr>
        <b/>
        <sz val="11"/>
        <color theme="1"/>
        <rFont val="Times New Roman"/>
        <family val="1"/>
      </rPr>
      <t>4.1.1 Background Investigations: [M]</t>
    </r>
    <r>
      <rPr>
        <sz val="11"/>
        <color theme="1"/>
        <rFont val="Times New Roman"/>
        <family val="1"/>
      </rPr>
      <t xml:space="preserve">
A written directive describes all elements and activities of the selection, hiring, and vetting process for all candidates (sworn and non-sworn). Prior to appointment, a background investigation of each candidate shall be conducted that includes at a minimum:
a.  A fingerprint check for criminal record;
b.  A check of the applicant’s driving history and verification of operator’s status, if driving is 
     a requirement of the position;
c.  A review of the candidate’s application and/or pre-employment questionnaire for 
     verification of qualifying credentials for the position they applied for;
d.  Education verification;
e.  Employment history verification;
f.  Verification of personal/professional references; 
g.  Criminal history report; 
h.  Sworn candidates, a review of relevant national, state decertification records including the 
     National Decertification Index (NDI), </t>
    </r>
    <r>
      <rPr>
        <sz val="11"/>
        <rFont val="Times New Roman"/>
        <family val="1"/>
      </rPr>
      <t xml:space="preserve">if available; and
</t>
    </r>
    <r>
      <rPr>
        <sz val="11"/>
        <color theme="1"/>
        <rFont val="Times New Roman"/>
        <family val="1"/>
      </rPr>
      <t>i.  In accordance with applicable law and consistent with the First Amendment, a check of 
    publicly available Internet and information-sharing sites to identify activity that promotes
    or supports any unlawful violence, unlawful bias against persons based on race, ethnicity, 
    national origin, religion, gender, gender identity, sexual orientation, or disability.</t>
    </r>
  </si>
  <si>
    <r>
      <t xml:space="preserve">Guidance: The plan may be a part of the agency's written directive system or a separate and distinct planning document. The plan should include best practices for recruitment/hiring, retention, and promotion including consideration of recruiting law enforcement officers who are representative of the communities they are sworn to serve (including recruits who live in or are from the community). Additionally, best practices should be established for promotion and retention by identifying ways to expand mentorship and leadership development opportunities for law enforcement officers.
</t>
    </r>
    <r>
      <rPr>
        <sz val="4"/>
        <rFont val="Times New Roman"/>
        <family val="1"/>
      </rPr>
      <t xml:space="preserve">
</t>
    </r>
    <r>
      <rPr>
        <sz val="11"/>
        <rFont val="Times New Roman"/>
        <family val="1"/>
      </rPr>
      <t xml:space="preserve">Examples of specific action steps that may be identified in an agency’s recruitment might include: Utilizing the agency’s recruitment activities minority personnel who are fluent in the community’s non-English languages and are aware of the cultural environment, when applicable. Representing women and minorities in law enforcement roles in the agency’s recruitment literature and on websites when applicable. Conduct recruitment activities outside of the agency’s jurisdiction, when necessary, to attract viable law enforcement candidates. Periodically host a “career” or “information” night for a particular target group.
</t>
    </r>
  </si>
  <si>
    <r>
      <rPr>
        <b/>
        <sz val="11"/>
        <color theme="1"/>
        <rFont val="Times New Roman"/>
        <family val="1"/>
      </rPr>
      <t>4.1.4 Recruitment, Retention, and Promotion: [</t>
    </r>
    <r>
      <rPr>
        <b/>
        <sz val="11"/>
        <rFont val="Times New Roman"/>
        <family val="1"/>
      </rPr>
      <t>O</t>
    </r>
    <r>
      <rPr>
        <b/>
        <sz val="11"/>
        <color theme="1"/>
        <rFont val="Times New Roman"/>
        <family val="1"/>
      </rPr>
      <t xml:space="preserve">] </t>
    </r>
    <r>
      <rPr>
        <b/>
        <sz val="9"/>
        <color rgb="FFC00000"/>
        <rFont val="Times New Roman"/>
        <family val="1"/>
      </rPr>
      <t>[TS]</t>
    </r>
    <r>
      <rPr>
        <b/>
        <sz val="9"/>
        <color theme="1"/>
        <rFont val="Times New Roman"/>
        <family val="1"/>
      </rPr>
      <t xml:space="preserve"> </t>
    </r>
    <r>
      <rPr>
        <b/>
        <sz val="9"/>
        <color theme="9" tint="-0.249977111117893"/>
        <rFont val="Times New Roman"/>
        <family val="1"/>
      </rPr>
      <t>[DT]</t>
    </r>
    <r>
      <rPr>
        <sz val="11"/>
        <color theme="1"/>
        <rFont val="Times New Roman"/>
        <family val="1"/>
      </rPr>
      <t xml:space="preserve">
</t>
    </r>
    <r>
      <rPr>
        <sz val="11"/>
        <rFont val="Times New Roman"/>
        <family val="1"/>
      </rPr>
      <t xml:space="preserve">The agency has a written plan for full-time sworn personnel that includes the following elements:
a.  Recruitment/Hiring; 
b.  Promotion;
c.  Retention practices; and
</t>
    </r>
    <r>
      <rPr>
        <sz val="11"/>
        <color theme="1"/>
        <rFont val="Times New Roman"/>
        <family val="1"/>
      </rPr>
      <t xml:space="preserve">d.  </t>
    </r>
    <r>
      <rPr>
        <b/>
        <sz val="11"/>
        <color rgb="FFC00000"/>
        <rFont val="Times New Roman"/>
        <family val="1"/>
      </rPr>
      <t>Review</t>
    </r>
    <r>
      <rPr>
        <sz val="11"/>
        <color theme="1"/>
        <rFont val="Times New Roman"/>
        <family val="1"/>
      </rPr>
      <t xml:space="preserve"> and </t>
    </r>
    <r>
      <rPr>
        <b/>
        <sz val="11"/>
        <color rgb="FFC00000"/>
        <rFont val="Times New Roman"/>
        <family val="1"/>
      </rPr>
      <t>revision</t>
    </r>
    <r>
      <rPr>
        <sz val="11"/>
        <color theme="1"/>
        <rFont val="Times New Roman"/>
        <family val="1"/>
      </rPr>
      <t xml:space="preserve"> of the plan at least </t>
    </r>
    <r>
      <rPr>
        <b/>
        <sz val="11"/>
        <color rgb="FFC00000"/>
        <rFont val="Times New Roman"/>
        <family val="1"/>
      </rPr>
      <t>every four years</t>
    </r>
    <r>
      <rPr>
        <sz val="11"/>
        <color theme="1"/>
        <rFont val="Times New Roman"/>
        <family val="1"/>
      </rPr>
      <t>.</t>
    </r>
  </si>
  <si>
    <t>5.1.1</t>
  </si>
  <si>
    <t xml:space="preserve">Guidance: The intent of this standard is to establish professional guidelines for all agency personnel. Professionalism is the cornerstone of the provision of quality service to the community. The written directive should address topics such as: use of alcohol and drugs, acceptance of gratuities, bribes, abuse of authority, and proper use of equipment. Any prohibitions should be specific.
</t>
  </si>
  <si>
    <r>
      <rPr>
        <b/>
        <sz val="11"/>
        <color theme="1"/>
        <rFont val="Times New Roman"/>
        <family val="1"/>
      </rPr>
      <t>5.1.1 Code of Conduct and Appearance: [M]</t>
    </r>
    <r>
      <rPr>
        <sz val="11"/>
        <color theme="1"/>
        <rFont val="Times New Roman"/>
        <family val="1"/>
      </rPr>
      <t xml:space="preserve">
A written directive establishes a code of conduct and appearance guidelines for agency personnel.
</t>
    </r>
  </si>
  <si>
    <t xml:space="preserve">Guidance: The purpose of this standard is to prevent discriminatory and/or harassing practices and ensure conformance with Title VII of the Civil Rights Act of 1964. Strong policies prohibiting any such harassment must be established with a requirement that all allegations made of such activity will be thoroughly investigated.
</t>
  </si>
  <si>
    <r>
      <rPr>
        <b/>
        <sz val="11"/>
        <color theme="1"/>
        <rFont val="Times New Roman"/>
        <family val="1"/>
      </rPr>
      <t>5.1.2 Sexual/Unlawful Harassment: [M]</t>
    </r>
    <r>
      <rPr>
        <sz val="11"/>
        <color theme="1"/>
        <rFont val="Times New Roman"/>
        <family val="1"/>
      </rPr>
      <t xml:space="preserve">
A written directive prohibits any type of unlawful harassment in the workplace and addresses, at a minimum, the following:
a.  Reporting guidelines, including how to report if the offending party is in the complainant’s 
     chain of command; and
b.  “Whistleblower” protection.</t>
    </r>
  </si>
  <si>
    <t>5.1.2</t>
  </si>
  <si>
    <r>
      <rPr>
        <b/>
        <sz val="11"/>
        <color theme="1"/>
        <rFont val="Times New Roman"/>
        <family val="1"/>
      </rPr>
      <t>5.1.3 Disciplinary System: [M]</t>
    </r>
    <r>
      <rPr>
        <sz val="11"/>
        <color theme="1"/>
        <rFont val="Times New Roman"/>
        <family val="1"/>
      </rPr>
      <t xml:space="preserve">
A written directive establishes </t>
    </r>
    <r>
      <rPr>
        <i/>
        <sz val="11"/>
        <color theme="1"/>
        <rFont val="Times New Roman"/>
        <family val="1"/>
      </rPr>
      <t>procedures</t>
    </r>
    <r>
      <rPr>
        <sz val="11"/>
        <color theme="1"/>
        <rFont val="Times New Roman"/>
        <family val="1"/>
      </rPr>
      <t xml:space="preserve"> for the agency’s disciplinary system and, at a minimum, includes:
a.  Training as a form of discipline;
b.  Counseling as a form of discipline; 
c.  Taking punitive actions in the interest of progressive discipline; and
d.  An employee appeal process.
</t>
    </r>
  </si>
  <si>
    <r>
      <t xml:space="preserve">Guidance: A written directive may use training as a constructive method of improving and an employee’s performance. The goal of utilizing counseling may be to change negative behavior before punitive discipline is necessary. Punitive actions may include reprimands, suspension, demotion, reduction of leave, transfer, and termination.
</t>
    </r>
    <r>
      <rPr>
        <sz val="4"/>
        <color theme="1"/>
        <rFont val="Times New Roman"/>
        <family val="1"/>
      </rPr>
      <t xml:space="preserve">
</t>
    </r>
    <r>
      <rPr>
        <sz val="11"/>
        <color theme="1"/>
        <rFont val="Times New Roman"/>
        <family val="1"/>
      </rPr>
      <t xml:space="preserve">Agencies may refer to “Law Enforcement Officer’s Procedural Bill of Rights Act of 2009” for acknowledgment of employment rights. 
</t>
    </r>
  </si>
  <si>
    <r>
      <rPr>
        <b/>
        <sz val="11"/>
        <color theme="1"/>
        <rFont val="Times New Roman"/>
        <family val="1"/>
      </rPr>
      <t>4.1.4 Recruitment, Retention, and Promotion: [</t>
    </r>
    <r>
      <rPr>
        <b/>
        <strike/>
        <sz val="11"/>
        <color theme="1" tint="0.499984740745262"/>
        <rFont val="Times New Roman"/>
        <family val="1"/>
      </rPr>
      <t>O</t>
    </r>
    <r>
      <rPr>
        <b/>
        <sz val="11"/>
        <color rgb="FF00B050"/>
        <rFont val="Times New Roman"/>
        <family val="1"/>
      </rPr>
      <t>M</t>
    </r>
    <r>
      <rPr>
        <b/>
        <sz val="11"/>
        <color theme="1"/>
        <rFont val="Times New Roman"/>
        <family val="1"/>
      </rPr>
      <t xml:space="preserve">] </t>
    </r>
    <r>
      <rPr>
        <b/>
        <sz val="9"/>
        <color rgb="FFC00000"/>
        <rFont val="Times New Roman"/>
        <family val="1"/>
      </rPr>
      <t>[TS]</t>
    </r>
    <r>
      <rPr>
        <b/>
        <sz val="9"/>
        <color rgb="FF00B050"/>
        <rFont val="Times New Roman"/>
        <family val="1"/>
      </rPr>
      <t xml:space="preserve"> [EO] [DT]</t>
    </r>
    <r>
      <rPr>
        <sz val="11"/>
        <color theme="1"/>
        <rFont val="Times New Roman"/>
        <family val="1"/>
      </rPr>
      <t xml:space="preserve">
The agency has a </t>
    </r>
    <r>
      <rPr>
        <sz val="11"/>
        <color rgb="FF00B050"/>
        <rFont val="Times New Roman"/>
        <family val="1"/>
      </rPr>
      <t>written</t>
    </r>
    <r>
      <rPr>
        <sz val="11"/>
        <color theme="1"/>
        <rFont val="Times New Roman"/>
        <family val="1"/>
      </rPr>
      <t xml:space="preserve"> plan </t>
    </r>
    <r>
      <rPr>
        <sz val="11"/>
        <color rgb="FF00B050"/>
        <rFont val="Times New Roman"/>
        <family val="1"/>
      </rPr>
      <t>that demonstrates the agency’s strategy for recruitment, retention, and promotion of</t>
    </r>
    <r>
      <rPr>
        <sz val="11"/>
        <color theme="1"/>
        <rFont val="Times New Roman"/>
        <family val="1"/>
      </rPr>
      <t xml:space="preserve"> </t>
    </r>
    <r>
      <rPr>
        <strike/>
        <sz val="11"/>
        <color theme="1" tint="0.499984740745262"/>
        <rFont val="Times New Roman"/>
        <family val="1"/>
      </rPr>
      <t>for full-time sworn</t>
    </r>
    <r>
      <rPr>
        <sz val="11"/>
        <color theme="1"/>
        <rFont val="Times New Roman"/>
        <family val="1"/>
      </rPr>
      <t xml:space="preserve"> personnel that includes </t>
    </r>
    <r>
      <rPr>
        <sz val="11"/>
        <color rgb="FF00B050"/>
        <rFont val="Times New Roman"/>
        <family val="1"/>
      </rPr>
      <t>at least</t>
    </r>
    <r>
      <rPr>
        <sz val="11"/>
        <color theme="1"/>
        <rFont val="Times New Roman"/>
        <family val="1"/>
      </rPr>
      <t xml:space="preserve"> the following elements:
a.  </t>
    </r>
    <r>
      <rPr>
        <sz val="11"/>
        <color rgb="FF00B050"/>
        <rFont val="Times New Roman"/>
        <family val="1"/>
      </rPr>
      <t>A</t>
    </r>
    <r>
      <rPr>
        <sz val="11"/>
        <color theme="1"/>
        <rFont val="Times New Roman"/>
        <family val="1"/>
      </rPr>
      <t xml:space="preserve"> Recruitment </t>
    </r>
    <r>
      <rPr>
        <sz val="11"/>
        <color rgb="FF00B050"/>
        <rFont val="Times New Roman"/>
        <family val="1"/>
      </rPr>
      <t>Plan that prioritizes hiring personnel who are representative of the 
     communities they are sworn to serve</t>
    </r>
    <r>
      <rPr>
        <sz val="11"/>
        <color theme="1"/>
        <rFont val="Times New Roman"/>
        <family val="1"/>
      </rPr>
      <t xml:space="preserve">;
b.  </t>
    </r>
    <r>
      <rPr>
        <strike/>
        <sz val="11"/>
        <color theme="1" tint="0.499984740745262"/>
        <rFont val="Times New Roman"/>
        <family val="1"/>
      </rPr>
      <t>Hiring;</t>
    </r>
    <r>
      <rPr>
        <sz val="11"/>
        <color theme="1"/>
        <rFont val="Times New Roman"/>
        <family val="1"/>
      </rPr>
      <t xml:space="preserve"> </t>
    </r>
    <r>
      <rPr>
        <sz val="11"/>
        <color rgb="FF00B050"/>
        <rFont val="Times New Roman"/>
        <family val="1"/>
      </rPr>
      <t>A Promotion Plan for sworn personnel, which minimally includes a review of the 
     officer’s disciplinary file and annual performance evaluation;</t>
    </r>
    <r>
      <rPr>
        <sz val="11"/>
        <color theme="1"/>
        <rFont val="Times New Roman"/>
        <family val="1"/>
      </rPr>
      <t xml:space="preserve">
c.  </t>
    </r>
    <r>
      <rPr>
        <sz val="11"/>
        <color rgb="FF00B050"/>
        <rFont val="Times New Roman"/>
        <family val="1"/>
      </rPr>
      <t>A</t>
    </r>
    <r>
      <rPr>
        <sz val="11"/>
        <color theme="1"/>
        <rFont val="Times New Roman"/>
        <family val="1"/>
      </rPr>
      <t xml:space="preserve"> Retention </t>
    </r>
    <r>
      <rPr>
        <sz val="11"/>
        <color rgb="FF00B050"/>
        <rFont val="Times New Roman"/>
        <family val="1"/>
      </rPr>
      <t>Plan</t>
    </r>
    <r>
      <rPr>
        <sz val="11"/>
        <color theme="1"/>
        <rFont val="Times New Roman"/>
        <family val="1"/>
      </rPr>
      <t xml:space="preserve"> </t>
    </r>
    <r>
      <rPr>
        <strike/>
        <sz val="11"/>
        <color theme="1" tint="0.499984740745262"/>
        <rFont val="Times New Roman"/>
        <family val="1"/>
      </rPr>
      <t>practices</t>
    </r>
    <r>
      <rPr>
        <sz val="11"/>
        <color theme="1"/>
        <rFont val="Times New Roman"/>
        <family val="1"/>
      </rPr>
      <t xml:space="preserve"> </t>
    </r>
    <r>
      <rPr>
        <sz val="11"/>
        <color rgb="FF00B050"/>
        <rFont val="Times New Roman"/>
        <family val="1"/>
      </rPr>
      <t>for sworn personnel that includes a career development 
     strategy, encourages mentorship, promotes retention, and provides leadership development 
     opportunities; and</t>
    </r>
    <r>
      <rPr>
        <sz val="11"/>
        <color theme="1"/>
        <rFont val="Times New Roman"/>
        <family val="1"/>
      </rPr>
      <t xml:space="preserve">
d.  </t>
    </r>
    <r>
      <rPr>
        <strike/>
        <sz val="11"/>
        <color theme="1" tint="0.499984740745262"/>
        <rFont val="Times New Roman"/>
        <family val="1"/>
      </rPr>
      <t>Promotion; and</t>
    </r>
    <r>
      <rPr>
        <sz val="11"/>
        <color theme="1"/>
        <rFont val="Times New Roman"/>
        <family val="1"/>
      </rPr>
      <t xml:space="preserve"> </t>
    </r>
    <r>
      <rPr>
        <b/>
        <sz val="11"/>
        <color rgb="FFC00000"/>
        <rFont val="Times New Roman"/>
        <family val="1"/>
      </rPr>
      <t>Review</t>
    </r>
    <r>
      <rPr>
        <sz val="11"/>
        <color theme="1"/>
        <rFont val="Times New Roman"/>
        <family val="1"/>
      </rPr>
      <t xml:space="preserve"> and </t>
    </r>
    <r>
      <rPr>
        <b/>
        <sz val="11"/>
        <color rgb="FFC00000"/>
        <rFont val="Times New Roman"/>
        <family val="1"/>
      </rPr>
      <t>revision</t>
    </r>
    <r>
      <rPr>
        <sz val="11"/>
        <color theme="1"/>
        <rFont val="Times New Roman"/>
        <family val="1"/>
      </rPr>
      <t xml:space="preserve"> of the plan at least </t>
    </r>
    <r>
      <rPr>
        <b/>
        <sz val="11"/>
        <color rgb="FFC00000"/>
        <rFont val="Times New Roman"/>
        <family val="1"/>
      </rPr>
      <t>every four years</t>
    </r>
    <r>
      <rPr>
        <sz val="11"/>
        <color theme="1"/>
        <rFont val="Times New Roman"/>
        <family val="1"/>
      </rPr>
      <t>.</t>
    </r>
  </si>
  <si>
    <r>
      <rPr>
        <b/>
        <sz val="11"/>
        <color theme="1"/>
        <rFont val="Times New Roman"/>
        <family val="1"/>
      </rPr>
      <t xml:space="preserve">4.1.1 Background Investigations: [M] </t>
    </r>
    <r>
      <rPr>
        <b/>
        <sz val="9"/>
        <color rgb="FF00B050"/>
        <rFont val="Times New Roman"/>
        <family val="1"/>
      </rPr>
      <t>[EO]</t>
    </r>
    <r>
      <rPr>
        <sz val="11"/>
        <color theme="1"/>
        <rFont val="Times New Roman"/>
        <family val="1"/>
      </rPr>
      <t xml:space="preserve">
A written directive </t>
    </r>
    <r>
      <rPr>
        <sz val="11"/>
        <color rgb="FF00B050"/>
        <rFont val="Times New Roman"/>
        <family val="1"/>
      </rPr>
      <t>describes all elements and activities of the selection, hiring, and vetting process</t>
    </r>
    <r>
      <rPr>
        <sz val="11"/>
        <color theme="1"/>
        <rFont val="Times New Roman"/>
        <family val="1"/>
      </rPr>
      <t xml:space="preserve"> </t>
    </r>
    <r>
      <rPr>
        <strike/>
        <sz val="11"/>
        <color theme="1" tint="0.499984740745262"/>
        <rFont val="Times New Roman"/>
        <family val="1"/>
      </rPr>
      <t>requires that a background investigation shall be completed on</t>
    </r>
    <r>
      <rPr>
        <sz val="11"/>
        <color theme="1"/>
        <rFont val="Times New Roman"/>
        <family val="1"/>
      </rPr>
      <t xml:space="preserve"> </t>
    </r>
    <r>
      <rPr>
        <sz val="11"/>
        <color rgb="FF00B050"/>
        <rFont val="Times New Roman"/>
        <family val="1"/>
      </rPr>
      <t>for</t>
    </r>
    <r>
      <rPr>
        <sz val="11"/>
        <color theme="1"/>
        <rFont val="Times New Roman"/>
        <family val="1"/>
      </rPr>
      <t xml:space="preserve"> all candidates (sworn and non-sworn) </t>
    </r>
    <r>
      <rPr>
        <strike/>
        <sz val="11"/>
        <color theme="1" tint="0.499984740745262"/>
        <rFont val="Times New Roman"/>
        <family val="1"/>
      </rPr>
      <t>prior to appointment</t>
    </r>
    <r>
      <rPr>
        <sz val="11"/>
        <color theme="1"/>
        <rFont val="Times New Roman"/>
        <family val="1"/>
      </rPr>
      <t xml:space="preserve">. </t>
    </r>
    <r>
      <rPr>
        <sz val="11"/>
        <color rgb="FF00B050"/>
        <rFont val="Times New Roman"/>
        <family val="1"/>
      </rPr>
      <t>Prior to appointment, a</t>
    </r>
    <r>
      <rPr>
        <sz val="11"/>
        <color theme="1"/>
        <rFont val="Times New Roman"/>
        <family val="1"/>
      </rPr>
      <t xml:space="preserve"> </t>
    </r>
    <r>
      <rPr>
        <strike/>
        <sz val="11"/>
        <color theme="1" tint="0.499984740745262"/>
        <rFont val="Times New Roman"/>
        <family val="1"/>
      </rPr>
      <t>The</t>
    </r>
    <r>
      <rPr>
        <sz val="11"/>
        <color theme="1"/>
        <rFont val="Times New Roman"/>
        <family val="1"/>
      </rPr>
      <t xml:space="preserve"> background investigation </t>
    </r>
    <r>
      <rPr>
        <sz val="11"/>
        <color rgb="FF00B050"/>
        <rFont val="Times New Roman"/>
        <family val="1"/>
      </rPr>
      <t>of each candidate</t>
    </r>
    <r>
      <rPr>
        <sz val="11"/>
        <color theme="1"/>
        <rFont val="Times New Roman"/>
        <family val="1"/>
      </rPr>
      <t xml:space="preserve"> shall </t>
    </r>
    <r>
      <rPr>
        <sz val="11"/>
        <color rgb="FF00B050"/>
        <rFont val="Times New Roman"/>
        <family val="1"/>
      </rPr>
      <t>be conducted that</t>
    </r>
    <r>
      <rPr>
        <sz val="11"/>
        <color theme="1"/>
        <rFont val="Times New Roman"/>
        <family val="1"/>
      </rPr>
      <t xml:space="preserve"> include</t>
    </r>
    <r>
      <rPr>
        <sz val="11"/>
        <color rgb="FF00B050"/>
        <rFont val="Times New Roman"/>
        <family val="1"/>
      </rPr>
      <t>s</t>
    </r>
    <r>
      <rPr>
        <sz val="11"/>
        <color theme="1"/>
        <rFont val="Times New Roman"/>
        <family val="1"/>
      </rPr>
      <t xml:space="preserve"> at a minimum:
a.  A fingerprint check for criminal record;
b.  A check of the applicant’s driving history and verification of operator’s status, if driving is 
     a requirement of the position;
c.  A review of the candidate’s application and/or pre-employment questionnaire </t>
    </r>
    <r>
      <rPr>
        <sz val="11"/>
        <color rgb="FF00B050"/>
        <rFont val="Times New Roman"/>
        <family val="1"/>
      </rPr>
      <t>for 
     verification of qualifying credentials</t>
    </r>
    <r>
      <rPr>
        <sz val="11"/>
        <color theme="1"/>
        <rFont val="Times New Roman"/>
        <family val="1"/>
      </rPr>
      <t xml:space="preserve"> </t>
    </r>
    <r>
      <rPr>
        <strike/>
        <sz val="11"/>
        <color theme="1" tint="0.499984740745262"/>
        <rFont val="Times New Roman"/>
        <family val="1"/>
      </rPr>
      <t xml:space="preserve">to confirm/verify the meeting of eligibility 
</t>
    </r>
    <r>
      <rPr>
        <sz val="11"/>
        <color theme="1" tint="0.499984740745262"/>
        <rFont val="Times New Roman"/>
        <family val="1"/>
      </rPr>
      <t xml:space="preserve">     </t>
    </r>
    <r>
      <rPr>
        <strike/>
        <sz val="11"/>
        <color theme="1" tint="0.499984740745262"/>
        <rFont val="Times New Roman"/>
        <family val="1"/>
      </rPr>
      <t>requirements</t>
    </r>
    <r>
      <rPr>
        <sz val="11"/>
        <color theme="1"/>
        <rFont val="Times New Roman"/>
        <family val="1"/>
      </rPr>
      <t xml:space="preserve"> for the position </t>
    </r>
    <r>
      <rPr>
        <sz val="11"/>
        <color rgb="FF00B050"/>
        <rFont val="Times New Roman"/>
        <family val="1"/>
      </rPr>
      <t>they</t>
    </r>
    <r>
      <rPr>
        <sz val="11"/>
        <color theme="1"/>
        <rFont val="Times New Roman"/>
        <family val="1"/>
      </rPr>
      <t xml:space="preserve"> applied for;
d.  </t>
    </r>
    <r>
      <rPr>
        <sz val="11"/>
        <color rgb="FF00B050"/>
        <rFont val="Times New Roman"/>
        <family val="1"/>
      </rPr>
      <t>Education verification;</t>
    </r>
    <r>
      <rPr>
        <sz val="11"/>
        <color theme="1"/>
        <rFont val="Times New Roman"/>
        <family val="1"/>
      </rPr>
      <t xml:space="preserve">
e.  </t>
    </r>
    <r>
      <rPr>
        <sz val="11"/>
        <color rgb="FF00B050"/>
        <rFont val="Times New Roman"/>
        <family val="1"/>
      </rPr>
      <t>Employment history verification;</t>
    </r>
    <r>
      <rPr>
        <sz val="11"/>
        <color theme="1"/>
        <rFont val="Times New Roman"/>
        <family val="1"/>
      </rPr>
      <t xml:space="preserve">
f.  </t>
    </r>
    <r>
      <rPr>
        <strike/>
        <sz val="11"/>
        <color theme="1" tint="0.499984740745262"/>
        <rFont val="Times New Roman"/>
        <family val="1"/>
      </rPr>
      <t>d.</t>
    </r>
    <r>
      <rPr>
        <sz val="11"/>
        <color theme="1" tint="0.499984740745262"/>
        <rFont val="Times New Roman"/>
        <family val="1"/>
      </rPr>
      <t xml:space="preserve"> </t>
    </r>
    <r>
      <rPr>
        <sz val="11"/>
        <color theme="1"/>
        <rFont val="Times New Roman"/>
        <family val="1"/>
      </rPr>
      <t xml:space="preserve">Verification of </t>
    </r>
    <r>
      <rPr>
        <strike/>
        <sz val="11"/>
        <color theme="1" tint="0.499984740745262"/>
        <rFont val="Times New Roman"/>
        <family val="1"/>
      </rPr>
      <t>at least three</t>
    </r>
    <r>
      <rPr>
        <sz val="11"/>
        <color theme="1"/>
        <rFont val="Times New Roman"/>
        <family val="1"/>
      </rPr>
      <t xml:space="preserve"> personal/professional references; </t>
    </r>
    <r>
      <rPr>
        <strike/>
        <sz val="11"/>
        <color theme="1" tint="0.499984740745262"/>
        <rFont val="Times New Roman"/>
        <family val="1"/>
      </rPr>
      <t>and</t>
    </r>
    <r>
      <rPr>
        <sz val="11"/>
        <color theme="1"/>
        <rFont val="Times New Roman"/>
        <family val="1"/>
      </rPr>
      <t xml:space="preserve">
g.  </t>
    </r>
    <r>
      <rPr>
        <strike/>
        <sz val="11"/>
        <color theme="1" tint="0.499984740745262"/>
        <rFont val="Times New Roman"/>
        <family val="1"/>
      </rPr>
      <t>e.</t>
    </r>
    <r>
      <rPr>
        <sz val="11"/>
        <color theme="1"/>
        <rFont val="Times New Roman"/>
        <family val="1"/>
      </rPr>
      <t xml:space="preserve"> Criminal history report; </t>
    </r>
    <r>
      <rPr>
        <strike/>
        <sz val="11"/>
        <color theme="1" tint="0.499984740745262"/>
        <rFont val="Times New Roman"/>
        <family val="1"/>
      </rPr>
      <t>checks.</t>
    </r>
    <r>
      <rPr>
        <sz val="11"/>
        <color theme="1"/>
        <rFont val="Times New Roman"/>
        <family val="1"/>
      </rPr>
      <t xml:space="preserve">
h.  </t>
    </r>
    <r>
      <rPr>
        <sz val="11"/>
        <color rgb="FF00B050"/>
        <rFont val="Times New Roman"/>
        <family val="1"/>
      </rPr>
      <t xml:space="preserve">Sworn candidates, a review of relevant national, state decertification records including the 
     National Decertification Index (NDI);
</t>
    </r>
    <r>
      <rPr>
        <sz val="11"/>
        <color theme="1"/>
        <rFont val="Times New Roman"/>
        <family val="1"/>
      </rPr>
      <t xml:space="preserve">i.  </t>
    </r>
    <r>
      <rPr>
        <sz val="11"/>
        <color rgb="FF00B050"/>
        <rFont val="Times New Roman"/>
        <family val="1"/>
      </rPr>
      <t xml:space="preserve">Sworn candidates, a review of the National Law Enforcement Accountability Database 
    (NLEAD); and </t>
    </r>
    <r>
      <rPr>
        <sz val="11"/>
        <color theme="1"/>
        <rFont val="Times New Roman"/>
        <family val="1"/>
      </rPr>
      <t xml:space="preserve">
j.   </t>
    </r>
    <r>
      <rPr>
        <sz val="11"/>
        <color rgb="FF00B050"/>
        <rFont val="Times New Roman"/>
        <family val="1"/>
      </rPr>
      <t>In accordance with applicable law and consistent with the First Amendment, a check of 
     publicly available Internet and information-sharing sites to identify activity that promotes 
     or supports any unlawful violence, unlawful bias against persons based on race, ethnicity, 
     national origin, religion, gender, gender identity, sexual orientation, or disability.</t>
    </r>
  </si>
  <si>
    <r>
      <rPr>
        <b/>
        <sz val="11"/>
        <color theme="1"/>
        <rFont val="Times New Roman"/>
        <family val="1"/>
      </rPr>
      <t xml:space="preserve">3.5.1 Performance Evaluation System: [M] </t>
    </r>
    <r>
      <rPr>
        <b/>
        <sz val="9"/>
        <color rgb="FFC00000"/>
        <rFont val="Times New Roman"/>
        <family val="1"/>
      </rPr>
      <t>[TS]</t>
    </r>
    <r>
      <rPr>
        <b/>
        <sz val="9"/>
        <color theme="1"/>
        <rFont val="Times New Roman"/>
        <family val="1"/>
      </rPr>
      <t xml:space="preserve"> </t>
    </r>
    <r>
      <rPr>
        <b/>
        <sz val="9"/>
        <color rgb="FF00B050"/>
        <rFont val="Times New Roman"/>
        <family val="1"/>
      </rPr>
      <t>[EO]</t>
    </r>
    <r>
      <rPr>
        <sz val="11"/>
        <color theme="1"/>
        <rFont val="Times New Roman"/>
        <family val="1"/>
      </rPr>
      <t xml:space="preserve">
A written directive establishes </t>
    </r>
    <r>
      <rPr>
        <i/>
        <sz val="11"/>
        <color theme="1"/>
        <rFont val="Times New Roman"/>
        <family val="1"/>
      </rPr>
      <t>procedures</t>
    </r>
    <r>
      <rPr>
        <sz val="11"/>
        <color theme="1"/>
        <rFont val="Times New Roman"/>
        <family val="1"/>
      </rPr>
      <t xml:space="preserve"> and describes an annual performance evaluation system that at a minimum includes:
a.  Measurement definitions;
b.  Documented </t>
    </r>
    <r>
      <rPr>
        <b/>
        <sz val="11"/>
        <color rgb="FFC00000"/>
        <rFont val="Times New Roman"/>
        <family val="1"/>
      </rPr>
      <t>annual performance evaluations</t>
    </r>
    <r>
      <rPr>
        <sz val="11"/>
        <color theme="1"/>
        <rFont val="Times New Roman"/>
        <family val="1"/>
      </rPr>
      <t xml:space="preserve"> of each full-time employee, with the 
     exception of the CLEO;
c.  </t>
    </r>
    <r>
      <rPr>
        <sz val="11"/>
        <color rgb="FF00B050"/>
        <rFont val="Times New Roman"/>
        <family val="1"/>
      </rPr>
      <t>Criteria for assessment of an officer’s adherence to agency policies;</t>
    </r>
    <r>
      <rPr>
        <sz val="11"/>
        <color theme="1"/>
        <rFont val="Times New Roman"/>
        <family val="1"/>
      </rPr>
      <t xml:space="preserve">
d.  </t>
    </r>
    <r>
      <rPr>
        <sz val="11"/>
        <color rgb="FF00B050"/>
        <rFont val="Times New Roman"/>
        <family val="1"/>
      </rPr>
      <t>Criteria for assessment of a supervisor’s effectiveness in addressing misconduct by 
     officers they supervise;</t>
    </r>
    <r>
      <rPr>
        <sz val="11"/>
        <color theme="1"/>
        <rFont val="Times New Roman"/>
        <family val="1"/>
      </rPr>
      <t xml:space="preserve">
e.  </t>
    </r>
    <r>
      <rPr>
        <strike/>
        <sz val="11"/>
        <color theme="1" tint="0.499984740745262"/>
        <rFont val="Times New Roman"/>
        <family val="1"/>
      </rPr>
      <t>c.</t>
    </r>
    <r>
      <rPr>
        <sz val="11"/>
        <color theme="1"/>
        <rFont val="Times New Roman"/>
        <family val="1"/>
      </rPr>
      <t xml:space="preserve"> Criteria used for evaluation are specific to the job functions of the employee during the 
     rating period; 
f.  </t>
    </r>
    <r>
      <rPr>
        <strike/>
        <sz val="11"/>
        <color theme="1" tint="0.34998626667073579"/>
        <rFont val="Times New Roman"/>
        <family val="1"/>
      </rPr>
      <t>d.</t>
    </r>
    <r>
      <rPr>
        <sz val="11"/>
        <color theme="1"/>
        <rFont val="Times New Roman"/>
        <family val="1"/>
      </rPr>
      <t xml:space="preserve"> Performance evaluations are reviewed by the rater’s supervisor;
g.  </t>
    </r>
    <r>
      <rPr>
        <strike/>
        <sz val="11"/>
        <color theme="1" tint="0.34998626667073579"/>
        <rFont val="Times New Roman"/>
        <family val="1"/>
      </rPr>
      <t>e.</t>
    </r>
    <r>
      <rPr>
        <sz val="11"/>
        <color theme="1"/>
        <rFont val="Times New Roman"/>
        <family val="1"/>
      </rPr>
      <t xml:space="preserve"> Employees are given the opportunity to sign and make comments on the performance 
     evaluation report; and
h.  </t>
    </r>
    <r>
      <rPr>
        <strike/>
        <sz val="11"/>
        <color theme="1" tint="0.34998626667073579"/>
        <rFont val="Times New Roman"/>
        <family val="1"/>
      </rPr>
      <t>f.</t>
    </r>
    <r>
      <rPr>
        <sz val="11"/>
        <color theme="1"/>
        <rFont val="Times New Roman"/>
        <family val="1"/>
      </rPr>
      <t xml:space="preserve"> Retention requirements of performance evaluations.</t>
    </r>
  </si>
  <si>
    <r>
      <rPr>
        <b/>
        <sz val="11"/>
        <color theme="1"/>
        <rFont val="Times New Roman"/>
        <family val="1"/>
      </rPr>
      <t>3.2.3 Personnel Support Services Program: [</t>
    </r>
    <r>
      <rPr>
        <b/>
        <strike/>
        <sz val="11"/>
        <color theme="1" tint="0.499984740745262"/>
        <rFont val="Times New Roman"/>
        <family val="1"/>
      </rPr>
      <t>O</t>
    </r>
    <r>
      <rPr>
        <b/>
        <sz val="11"/>
        <color theme="1"/>
        <rFont val="Times New Roman"/>
        <family val="1"/>
      </rPr>
      <t xml:space="preserve"> </t>
    </r>
    <r>
      <rPr>
        <b/>
        <sz val="11"/>
        <color rgb="FF00B050"/>
        <rFont val="Times New Roman"/>
        <family val="1"/>
      </rPr>
      <t>M</t>
    </r>
    <r>
      <rPr>
        <b/>
        <sz val="11"/>
        <color theme="1"/>
        <rFont val="Times New Roman"/>
        <family val="1"/>
      </rPr>
      <t xml:space="preserve">] </t>
    </r>
    <r>
      <rPr>
        <b/>
        <sz val="9"/>
        <color rgb="FF00B050"/>
        <rFont val="Times New Roman"/>
        <family val="1"/>
      </rPr>
      <t>[EO]</t>
    </r>
    <r>
      <rPr>
        <sz val="11"/>
        <color theme="1"/>
        <rFont val="Times New Roman"/>
        <family val="1"/>
      </rPr>
      <t xml:space="preserve">
A written directive </t>
    </r>
    <r>
      <rPr>
        <sz val="11"/>
        <color rgb="FF00B050"/>
        <rFont val="Times New Roman"/>
        <family val="1"/>
      </rPr>
      <t xml:space="preserve">encourages officer wellness through policies and </t>
    </r>
    <r>
      <rPr>
        <i/>
        <sz val="11"/>
        <color rgb="FF00B050"/>
        <rFont val="Times New Roman"/>
        <family val="1"/>
      </rPr>
      <t>procedures</t>
    </r>
    <r>
      <rPr>
        <sz val="11"/>
        <color rgb="FF00B050"/>
        <rFont val="Times New Roman"/>
        <family val="1"/>
      </rPr>
      <t xml:space="preserve"> that</t>
    </r>
    <r>
      <rPr>
        <sz val="11"/>
        <color theme="1"/>
        <rFont val="Times New Roman"/>
        <family val="1"/>
      </rPr>
      <t xml:space="preserve"> describe</t>
    </r>
    <r>
      <rPr>
        <strike/>
        <sz val="11"/>
        <color theme="1" tint="0.499984740745262"/>
        <rFont val="Times New Roman"/>
        <family val="1"/>
      </rPr>
      <t>s the agency’s program for</t>
    </r>
    <r>
      <rPr>
        <sz val="11"/>
        <color theme="1"/>
        <rFont val="Times New Roman"/>
        <family val="1"/>
      </rPr>
      <t xml:space="preserve"> support services </t>
    </r>
    <r>
      <rPr>
        <sz val="11"/>
        <color rgb="FF00B050"/>
        <rFont val="Times New Roman"/>
        <family val="1"/>
      </rPr>
      <t>available</t>
    </r>
    <r>
      <rPr>
        <sz val="11"/>
        <color theme="1"/>
        <rFont val="Times New Roman"/>
        <family val="1"/>
      </rPr>
      <t xml:space="preserve"> to </t>
    </r>
    <r>
      <rPr>
        <sz val="11"/>
        <color rgb="FF00B050"/>
        <rFont val="Times New Roman"/>
        <family val="1"/>
      </rPr>
      <t>agency</t>
    </r>
    <r>
      <rPr>
        <sz val="11"/>
        <color theme="1"/>
        <rFont val="Times New Roman"/>
        <family val="1"/>
      </rPr>
      <t xml:space="preserve"> employees </t>
    </r>
    <r>
      <rPr>
        <sz val="11"/>
        <color rgb="FF00B050"/>
        <rFont val="Times New Roman"/>
        <family val="1"/>
      </rPr>
      <t>to</t>
    </r>
    <r>
      <rPr>
        <sz val="11"/>
        <color theme="1"/>
        <rFont val="Times New Roman"/>
        <family val="1"/>
      </rPr>
      <t xml:space="preserve"> </t>
    </r>
    <r>
      <rPr>
        <strike/>
        <sz val="11"/>
        <color theme="1" tint="0.499984740745262"/>
        <rFont val="Times New Roman"/>
        <family val="1"/>
      </rPr>
      <t xml:space="preserve">and at a minimum </t>
    </r>
    <r>
      <rPr>
        <sz val="11"/>
        <color theme="1"/>
        <rFont val="Times New Roman"/>
        <family val="1"/>
      </rPr>
      <t>include</t>
    </r>
    <r>
      <rPr>
        <strike/>
        <sz val="11"/>
        <color theme="1" tint="0.499984740745262"/>
        <rFont val="Times New Roman"/>
        <family val="1"/>
      </rPr>
      <t>s</t>
    </r>
    <r>
      <rPr>
        <sz val="11"/>
        <color theme="1"/>
        <rFont val="Times New Roman"/>
        <family val="1"/>
      </rPr>
      <t xml:space="preserve"> provisions for:
a.  Substance use disorders;
b.  Mental health issues; </t>
    </r>
    <r>
      <rPr>
        <strike/>
        <sz val="11"/>
        <color theme="1" tint="0.499984740745262"/>
        <rFont val="Times New Roman"/>
        <family val="1"/>
      </rPr>
      <t>and</t>
    </r>
    <r>
      <rPr>
        <sz val="11"/>
        <color theme="1"/>
        <rFont val="Times New Roman"/>
        <family val="1"/>
      </rPr>
      <t xml:space="preserve">
c.  Trauma from duty-related events; </t>
    </r>
    <r>
      <rPr>
        <sz val="11"/>
        <color rgb="FF00B050"/>
        <rFont val="Times New Roman"/>
        <family val="1"/>
      </rPr>
      <t>and</t>
    </r>
    <r>
      <rPr>
        <sz val="11"/>
        <color theme="1"/>
        <rFont val="Times New Roman"/>
        <family val="1"/>
      </rPr>
      <t xml:space="preserve">
d.  </t>
    </r>
    <r>
      <rPr>
        <sz val="11"/>
        <color rgb="FF00B050"/>
        <rFont val="Times New Roman"/>
        <family val="1"/>
      </rPr>
      <t>Suicide prevention.</t>
    </r>
    <r>
      <rPr>
        <sz val="11"/>
        <color theme="1"/>
        <rFont val="Times New Roman"/>
        <family val="1"/>
      </rPr>
      <t xml:space="preserve">
</t>
    </r>
  </si>
  <si>
    <r>
      <rPr>
        <b/>
        <sz val="11"/>
        <color theme="1"/>
        <rFont val="Times New Roman"/>
        <family val="1"/>
      </rPr>
      <t xml:space="preserve">2.10.1 Line and Staff Inspections: [O] </t>
    </r>
    <r>
      <rPr>
        <b/>
        <sz val="9"/>
        <color rgb="FF00B050"/>
        <rFont val="Times New Roman"/>
        <family val="1"/>
      </rPr>
      <t>[TS]</t>
    </r>
    <r>
      <rPr>
        <sz val="11"/>
        <color theme="1"/>
        <rFont val="Times New Roman"/>
        <family val="1"/>
      </rPr>
      <t xml:space="preserve">
A written directive describes the agency </t>
    </r>
    <r>
      <rPr>
        <i/>
        <sz val="11"/>
        <color theme="1"/>
        <rFont val="Times New Roman"/>
        <family val="1"/>
      </rPr>
      <t>procedures</t>
    </r>
    <r>
      <rPr>
        <sz val="11"/>
        <color theme="1"/>
        <rFont val="Times New Roman"/>
        <family val="1"/>
      </rPr>
      <t xml:space="preserve"> for conducting Line and Staff Inspection</t>
    </r>
    <r>
      <rPr>
        <sz val="11"/>
        <color rgb="FF00B050"/>
        <rFont val="Times New Roman"/>
        <family val="1"/>
      </rPr>
      <t>s</t>
    </r>
    <r>
      <rPr>
        <sz val="11"/>
        <color theme="1"/>
        <rFont val="Times New Roman"/>
        <family val="1"/>
      </rPr>
      <t xml:space="preserve"> and includes at a minimum:
a.  Frequency </t>
    </r>
    <r>
      <rPr>
        <strike/>
        <sz val="11"/>
        <color theme="1" tint="0.499984740745262"/>
        <rFont val="Times New Roman"/>
        <family val="1"/>
      </rPr>
      <t>of</t>
    </r>
    <r>
      <rPr>
        <sz val="11"/>
        <color theme="1"/>
        <rFont val="Times New Roman"/>
        <family val="1"/>
      </rPr>
      <t xml:space="preserve"> </t>
    </r>
    <r>
      <rPr>
        <sz val="11"/>
        <color rgb="FF00B050"/>
        <rFont val="Times New Roman"/>
        <family val="1"/>
      </rPr>
      <t>for</t>
    </r>
    <r>
      <rPr>
        <sz val="11"/>
        <color theme="1"/>
        <rFont val="Times New Roman"/>
        <family val="1"/>
      </rPr>
      <t xml:space="preserve"> </t>
    </r>
    <r>
      <rPr>
        <sz val="11"/>
        <color rgb="FF00B050"/>
        <rFont val="Times New Roman"/>
        <family val="1"/>
      </rPr>
      <t>conducting</t>
    </r>
    <r>
      <rPr>
        <sz val="11"/>
        <color theme="1"/>
        <rFont val="Times New Roman"/>
        <family val="1"/>
      </rPr>
      <t xml:space="preserve"> Line and Staff Inspections;
b.  Identity and responsibilities of the person(s) assigned to conduct </t>
    </r>
    <r>
      <rPr>
        <strike/>
        <sz val="11"/>
        <color theme="1" tint="0.499984740745262"/>
        <rFont val="Times New Roman"/>
        <family val="1"/>
      </rPr>
      <t>the</t>
    </r>
    <r>
      <rPr>
        <sz val="11"/>
        <color theme="1"/>
        <rFont val="Times New Roman"/>
        <family val="1"/>
      </rPr>
      <t xml:space="preserve"> </t>
    </r>
    <r>
      <rPr>
        <sz val="11"/>
        <color rgb="FF00B050"/>
        <rFont val="Times New Roman"/>
        <family val="1"/>
      </rPr>
      <t>Line and Staff</t>
    </r>
    <r>
      <rPr>
        <sz val="11"/>
        <color theme="1"/>
        <rFont val="Times New Roman"/>
        <family val="1"/>
      </rPr>
      <t xml:space="preserve"> 
     Inspections; and
c.  Follow-up </t>
    </r>
    <r>
      <rPr>
        <i/>
        <sz val="11"/>
        <color theme="1"/>
        <rFont val="Times New Roman"/>
        <family val="1"/>
      </rPr>
      <t>procedures</t>
    </r>
    <r>
      <rPr>
        <sz val="11"/>
        <color theme="1"/>
        <rFont val="Times New Roman"/>
        <family val="1"/>
      </rPr>
      <t xml:space="preserve"> for correcting deficiencies identified </t>
    </r>
    <r>
      <rPr>
        <sz val="11"/>
        <color rgb="FF00B050"/>
        <rFont val="Times New Roman"/>
        <family val="1"/>
      </rPr>
      <t>while conducting Line and 
     Staff Inspections</t>
    </r>
    <r>
      <rPr>
        <sz val="11"/>
        <color theme="1"/>
        <rFont val="Times New Roman"/>
        <family val="1"/>
      </rPr>
      <t xml:space="preserve">.
</t>
    </r>
  </si>
  <si>
    <r>
      <rPr>
        <b/>
        <sz val="11"/>
        <color theme="1"/>
        <rFont val="Times New Roman"/>
        <family val="1"/>
      </rPr>
      <t xml:space="preserve">2.10.1 Line and Staff Inspections: [O] </t>
    </r>
    <r>
      <rPr>
        <b/>
        <sz val="9"/>
        <color rgb="FFC00000"/>
        <rFont val="Times New Roman"/>
        <family val="1"/>
      </rPr>
      <t>[TS]</t>
    </r>
    <r>
      <rPr>
        <sz val="11"/>
        <color theme="1"/>
        <rFont val="Times New Roman"/>
        <family val="1"/>
      </rPr>
      <t xml:space="preserve">
</t>
    </r>
    <r>
      <rPr>
        <sz val="11"/>
        <rFont val="Times New Roman"/>
        <family val="1"/>
      </rPr>
      <t xml:space="preserve">A written directive describes the agency </t>
    </r>
    <r>
      <rPr>
        <i/>
        <sz val="11"/>
        <rFont val="Times New Roman"/>
        <family val="1"/>
      </rPr>
      <t>procedures</t>
    </r>
    <r>
      <rPr>
        <sz val="11"/>
        <rFont val="Times New Roman"/>
        <family val="1"/>
      </rPr>
      <t xml:space="preserve"> for conducting Line and Staff Inspections</t>
    </r>
    <r>
      <rPr>
        <sz val="11"/>
        <color theme="1"/>
        <rFont val="Times New Roman"/>
        <family val="1"/>
      </rPr>
      <t xml:space="preserve"> and includes at a minimum:
a.  Frequency </t>
    </r>
    <r>
      <rPr>
        <sz val="11"/>
        <rFont val="Times New Roman"/>
        <family val="1"/>
      </rPr>
      <t xml:space="preserve">for </t>
    </r>
    <r>
      <rPr>
        <b/>
        <sz val="11"/>
        <color rgb="FFC00000"/>
        <rFont val="Times New Roman"/>
        <family val="1"/>
      </rPr>
      <t>conducting Line and Staff Inspections</t>
    </r>
    <r>
      <rPr>
        <sz val="11"/>
        <rFont val="Times New Roman"/>
        <family val="1"/>
      </rPr>
      <t xml:space="preserve">;
b.  Identity and responsibilities of the person(s) assigned to conduct Line and Staff 
     Inspections; and
c.  Follow-up </t>
    </r>
    <r>
      <rPr>
        <i/>
        <sz val="11"/>
        <rFont val="Times New Roman"/>
        <family val="1"/>
      </rPr>
      <t>procedures</t>
    </r>
    <r>
      <rPr>
        <sz val="11"/>
        <rFont val="Times New Roman"/>
        <family val="1"/>
      </rPr>
      <t xml:space="preserve"> for correcting deficiencies identified while conducting Line and 
     Staff Inspections.
</t>
    </r>
  </si>
  <si>
    <r>
      <rPr>
        <b/>
        <sz val="11"/>
        <color theme="1"/>
        <rFont val="Times New Roman"/>
        <family val="1"/>
      </rPr>
      <t>1.2.8 Announced or Unannounced - No-Knock Entries: [</t>
    </r>
    <r>
      <rPr>
        <b/>
        <strike/>
        <sz val="11"/>
        <color theme="1" tint="0.499984740745262"/>
        <rFont val="Times New Roman"/>
        <family val="1"/>
      </rPr>
      <t>O</t>
    </r>
    <r>
      <rPr>
        <b/>
        <sz val="11"/>
        <color rgb="FF00B050"/>
        <rFont val="Times New Roman"/>
        <family val="1"/>
      </rPr>
      <t>M</t>
    </r>
    <r>
      <rPr>
        <b/>
        <sz val="11"/>
        <color theme="1"/>
        <rFont val="Times New Roman"/>
        <family val="1"/>
      </rPr>
      <t xml:space="preserve">] </t>
    </r>
    <r>
      <rPr>
        <b/>
        <sz val="9"/>
        <color rgb="FF00B050"/>
        <rFont val="Times New Roman"/>
        <family val="1"/>
      </rPr>
      <t>[EO]</t>
    </r>
    <r>
      <rPr>
        <sz val="11"/>
        <color theme="1"/>
        <rFont val="Times New Roman"/>
        <family val="1"/>
      </rPr>
      <t xml:space="preserve">
A</t>
    </r>
    <r>
      <rPr>
        <sz val="11"/>
        <color rgb="FF00B050"/>
        <rFont val="Times New Roman"/>
        <family val="1"/>
      </rPr>
      <t>n agency</t>
    </r>
    <r>
      <rPr>
        <sz val="11"/>
        <color theme="1"/>
        <rFont val="Times New Roman"/>
        <family val="1"/>
      </rPr>
      <t xml:space="preserve"> written directive </t>
    </r>
    <r>
      <rPr>
        <sz val="11"/>
        <color rgb="FF00B050"/>
        <rFont val="Times New Roman"/>
        <family val="1"/>
      </rPr>
      <t>shall limit</t>
    </r>
    <r>
      <rPr>
        <sz val="11"/>
        <color theme="1"/>
        <rFont val="Times New Roman"/>
        <family val="1"/>
      </rPr>
      <t xml:space="preserve"> should establish a policy of limiting the use of </t>
    </r>
    <r>
      <rPr>
        <sz val="11"/>
        <color rgb="FF00B050"/>
        <rFont val="Times New Roman"/>
        <family val="1"/>
      </rPr>
      <t>unannounced entries, often referred to as</t>
    </r>
    <r>
      <rPr>
        <sz val="11"/>
        <color theme="1"/>
        <rFont val="Times New Roman"/>
        <family val="1"/>
      </rPr>
      <t xml:space="preserve"> higher-risk “no-knock entries” </t>
    </r>
    <r>
      <rPr>
        <sz val="11"/>
        <color rgb="FF00B050"/>
        <rFont val="Times New Roman"/>
        <family val="1"/>
      </rPr>
      <t>and establishes procedures for the following:</t>
    </r>
    <r>
      <rPr>
        <sz val="11"/>
        <color theme="1"/>
        <rFont val="Times New Roman"/>
        <family val="1"/>
      </rPr>
      <t xml:space="preserve"> </t>
    </r>
    <r>
      <rPr>
        <strike/>
        <sz val="11"/>
        <color theme="1" tint="0.499984740745262"/>
        <rFont val="Times New Roman"/>
        <family val="1"/>
      </rPr>
      <t>to only those instances where physical safety is at stake, or in rare circumstance when there is justification. Procedures should be established for instances where “no-knock entries” are necessary and a no-knock warrant will be requested.</t>
    </r>
    <r>
      <rPr>
        <sz val="11"/>
        <color theme="1"/>
        <rFont val="Times New Roman"/>
        <family val="1"/>
      </rPr>
      <t xml:space="preserve"> 
a.  </t>
    </r>
    <r>
      <rPr>
        <sz val="11"/>
        <color rgb="FF00B050"/>
        <rFont val="Times New Roman"/>
        <family val="1"/>
      </rPr>
      <t>Maintenance of records;</t>
    </r>
    <r>
      <rPr>
        <sz val="11"/>
        <color theme="1"/>
        <rFont val="Times New Roman"/>
        <family val="1"/>
      </rPr>
      <t xml:space="preserve">
b.  </t>
    </r>
    <r>
      <rPr>
        <sz val="11"/>
        <color rgb="FF00B050"/>
        <rFont val="Times New Roman"/>
        <family val="1"/>
      </rPr>
      <t>Safe execution of announced and unannounced entries;</t>
    </r>
    <r>
      <rPr>
        <sz val="11"/>
        <color theme="1"/>
        <rFont val="Times New Roman"/>
        <family val="1"/>
      </rPr>
      <t xml:space="preserve"> 
c.  </t>
    </r>
    <r>
      <rPr>
        <sz val="11"/>
        <color rgb="FF00B050"/>
        <rFont val="Times New Roman"/>
        <family val="1"/>
      </rPr>
      <t>Obtaining judicial authorization for unannounced entries; and</t>
    </r>
    <r>
      <rPr>
        <sz val="11"/>
        <color theme="1"/>
        <rFont val="Times New Roman"/>
        <family val="1"/>
      </rPr>
      <t xml:space="preserve">
d.  </t>
    </r>
    <r>
      <rPr>
        <sz val="11"/>
        <color rgb="FF00B050"/>
        <rFont val="Times New Roman"/>
        <family val="1"/>
      </rPr>
      <t>For entry if exigent circumstances arise at the scene that announcing the officers’ presence  
     would create an imminent threat of physical violence to the officer and/or another person.</t>
    </r>
  </si>
  <si>
    <r>
      <rPr>
        <b/>
        <sz val="11"/>
        <color theme="1"/>
        <rFont val="Times New Roman"/>
        <family val="1"/>
      </rPr>
      <t xml:space="preserve">1.2.7 Duty to Intervene </t>
    </r>
    <r>
      <rPr>
        <b/>
        <sz val="11"/>
        <color rgb="FF00B050"/>
        <rFont val="Times New Roman"/>
        <family val="1"/>
      </rPr>
      <t>and Report</t>
    </r>
    <r>
      <rPr>
        <b/>
        <sz val="11"/>
        <color theme="1"/>
        <rFont val="Times New Roman"/>
        <family val="1"/>
      </rPr>
      <t xml:space="preserve">: [M] </t>
    </r>
    <r>
      <rPr>
        <b/>
        <sz val="9"/>
        <color rgb="FF00B050"/>
        <rFont val="Times New Roman"/>
        <family val="1"/>
      </rPr>
      <t>[EO]</t>
    </r>
    <r>
      <rPr>
        <b/>
        <sz val="11"/>
        <color theme="1"/>
        <rFont val="Times New Roman"/>
        <family val="1"/>
      </rPr>
      <t xml:space="preserve">
</t>
    </r>
    <r>
      <rPr>
        <sz val="11"/>
        <color theme="1"/>
        <rFont val="Times New Roman"/>
        <family val="1"/>
      </rPr>
      <t>A</t>
    </r>
    <r>
      <rPr>
        <sz val="11"/>
        <color rgb="FF00B050"/>
        <rFont val="Times New Roman"/>
        <family val="1"/>
      </rPr>
      <t>n agency</t>
    </r>
    <r>
      <rPr>
        <sz val="11"/>
        <color theme="1"/>
        <rFont val="Times New Roman"/>
        <family val="1"/>
      </rPr>
      <t xml:space="preserve"> written directive mandates an employee </t>
    </r>
    <r>
      <rPr>
        <sz val="11"/>
        <color rgb="FF00B050"/>
        <rFont val="Times New Roman"/>
        <family val="1"/>
      </rPr>
      <t xml:space="preserve">has an affirmative duty to take reasonable steps to intervene (i.e. prevent or stop, as appropriate) </t>
    </r>
    <r>
      <rPr>
        <strike/>
        <sz val="11"/>
        <color theme="1" tint="0.499984740745262"/>
        <rFont val="Times New Roman"/>
        <family val="1"/>
      </rPr>
      <t>take assertive action</t>
    </r>
    <r>
      <rPr>
        <sz val="11"/>
        <color theme="1"/>
        <rFont val="Times New Roman"/>
        <family val="1"/>
      </rPr>
      <t xml:space="preserve"> and notify the appropriate supervisory authority if they observe or become aware of what they believe to be: </t>
    </r>
    <r>
      <rPr>
        <strike/>
        <sz val="11"/>
        <color theme="1" tint="0.499984740745262"/>
        <rFont val="Times New Roman"/>
        <family val="1"/>
      </rPr>
      <t xml:space="preserve">criminal conduct, unconstitutional behavior, unnecessary use of force, or other inappropriate activities that would discredit the agency by other employees.
</t>
    </r>
    <r>
      <rPr>
        <sz val="11"/>
        <color theme="1"/>
        <rFont val="Times New Roman"/>
        <family val="1"/>
      </rPr>
      <t xml:space="preserve">
a.  </t>
    </r>
    <r>
      <rPr>
        <sz val="11"/>
        <color rgb="FF00B050"/>
        <rFont val="Times New Roman"/>
        <family val="1"/>
      </rPr>
      <t>Excessive force or any other use of force that violates the Constitution, other laws, or 
     agency policy on the reasonable use of force;</t>
    </r>
    <r>
      <rPr>
        <sz val="11"/>
        <color theme="1"/>
        <rFont val="Times New Roman"/>
        <family val="1"/>
      </rPr>
      <t xml:space="preserve">
b.  </t>
    </r>
    <r>
      <rPr>
        <sz val="11"/>
        <color rgb="FF00B050"/>
        <rFont val="Times New Roman"/>
        <family val="1"/>
      </rPr>
      <t>Criminal conduct;</t>
    </r>
    <r>
      <rPr>
        <sz val="11"/>
        <color theme="1"/>
        <rFont val="Times New Roman"/>
        <family val="1"/>
      </rPr>
      <t xml:space="preserve">
c.  </t>
    </r>
    <r>
      <rPr>
        <sz val="11"/>
        <color rgb="FF00B050"/>
        <rFont val="Times New Roman"/>
        <family val="1"/>
      </rPr>
      <t>Unconstitutional behavior; and</t>
    </r>
    <r>
      <rPr>
        <sz val="11"/>
        <color theme="1"/>
        <rFont val="Times New Roman"/>
        <family val="1"/>
      </rPr>
      <t xml:space="preserve">
d.  </t>
    </r>
    <r>
      <rPr>
        <sz val="11"/>
        <color rgb="FF00B050"/>
        <rFont val="Times New Roman"/>
        <family val="1"/>
      </rPr>
      <t>Other inappropriate activities that would discredit the agency by other employees.</t>
    </r>
    <r>
      <rPr>
        <sz val="11"/>
        <color theme="1"/>
        <rFont val="Times New Roman"/>
        <family val="1"/>
      </rPr>
      <t xml:space="preserve">
</t>
    </r>
  </si>
  <si>
    <r>
      <rPr>
        <b/>
        <sz val="11"/>
        <color theme="1"/>
        <rFont val="Times New Roman"/>
        <family val="1"/>
      </rPr>
      <t xml:space="preserve">1.2.6 Biased Policing: [M] </t>
    </r>
    <r>
      <rPr>
        <b/>
        <sz val="9"/>
        <color rgb="FFC00000"/>
        <rFont val="Times New Roman"/>
        <family val="1"/>
      </rPr>
      <t xml:space="preserve">[TS] </t>
    </r>
    <r>
      <rPr>
        <b/>
        <sz val="9"/>
        <color rgb="FF00B050"/>
        <rFont val="Times New Roman"/>
        <family val="1"/>
      </rPr>
      <t>[EO] [KSA] [DT] [TRG]</t>
    </r>
    <r>
      <rPr>
        <b/>
        <sz val="11"/>
        <color theme="1"/>
        <rFont val="Times New Roman"/>
        <family val="1"/>
      </rPr>
      <t xml:space="preserve">
</t>
    </r>
    <r>
      <rPr>
        <sz val="11"/>
        <color theme="1"/>
        <rFont val="Times New Roman"/>
        <family val="1"/>
      </rPr>
      <t>A</t>
    </r>
    <r>
      <rPr>
        <sz val="11"/>
        <color rgb="FF00B050"/>
        <rFont val="Times New Roman"/>
        <family val="1"/>
      </rPr>
      <t>n agency</t>
    </r>
    <r>
      <rPr>
        <sz val="11"/>
        <color theme="1"/>
        <rFont val="Times New Roman"/>
        <family val="1"/>
      </rPr>
      <t xml:space="preserve"> written directive prohibits biased policing and at a minimum includes:
a.  A </t>
    </r>
    <r>
      <rPr>
        <sz val="11"/>
        <color rgb="FF00B050"/>
        <rFont val="Times New Roman"/>
        <family val="1"/>
      </rPr>
      <t>clear</t>
    </r>
    <r>
      <rPr>
        <sz val="11"/>
        <color theme="1"/>
        <rFont val="Times New Roman"/>
        <family val="1"/>
      </rPr>
      <t xml:space="preserve"> definition of racial or other biased</t>
    </r>
    <r>
      <rPr>
        <strike/>
        <sz val="11"/>
        <color theme="1" tint="0.499984740745262"/>
        <rFont val="Times New Roman"/>
        <family val="1"/>
      </rPr>
      <t>-based</t>
    </r>
    <r>
      <rPr>
        <sz val="11"/>
        <color theme="1"/>
        <rFont val="Times New Roman"/>
        <family val="1"/>
      </rPr>
      <t xml:space="preserve"> policing;
b.  A prohibition against </t>
    </r>
    <r>
      <rPr>
        <sz val="11"/>
        <color rgb="FF00B050"/>
        <rFont val="Times New Roman"/>
        <family val="1"/>
      </rPr>
      <t>any</t>
    </r>
    <r>
      <rPr>
        <sz val="11"/>
        <color theme="1"/>
        <rFont val="Times New Roman"/>
        <family val="1"/>
      </rPr>
      <t xml:space="preserve"> biased </t>
    </r>
    <r>
      <rPr>
        <strike/>
        <sz val="11"/>
        <color theme="1" tint="0.499984740745262"/>
        <rFont val="Times New Roman"/>
        <family val="1"/>
      </rPr>
      <t>based</t>
    </r>
    <r>
      <rPr>
        <sz val="11"/>
        <color theme="1"/>
        <rFont val="Times New Roman"/>
        <family val="1"/>
      </rPr>
      <t xml:space="preserve"> policing </t>
    </r>
    <r>
      <rPr>
        <strike/>
        <sz val="11"/>
        <color theme="1" tint="0.499984740745262"/>
        <rFont val="Times New Roman"/>
        <family val="1"/>
      </rPr>
      <t xml:space="preserve">in traffic contacts, field contacts, and in 
</t>
    </r>
    <r>
      <rPr>
        <sz val="11"/>
        <color theme="1" tint="0.499984740745262"/>
        <rFont val="Times New Roman"/>
        <family val="1"/>
      </rPr>
      <t xml:space="preserve">     </t>
    </r>
    <r>
      <rPr>
        <strike/>
        <sz val="11"/>
        <color theme="1" tint="0.499984740745262"/>
        <rFont val="Times New Roman"/>
        <family val="1"/>
      </rPr>
      <t>asset seizure and forfeiture efforts</t>
    </r>
    <r>
      <rPr>
        <sz val="11"/>
        <color theme="1"/>
        <rFont val="Times New Roman"/>
        <family val="1"/>
      </rPr>
      <t xml:space="preserve">;
c.  </t>
    </r>
    <r>
      <rPr>
        <b/>
        <sz val="11"/>
        <color rgb="FFCC00CC"/>
        <rFont val="Times New Roman"/>
        <family val="1"/>
      </rPr>
      <t>Initial</t>
    </r>
    <r>
      <rPr>
        <sz val="11"/>
        <color theme="1"/>
        <rFont val="Times New Roman"/>
        <family val="1"/>
      </rPr>
      <t xml:space="preserve"> </t>
    </r>
    <r>
      <rPr>
        <strike/>
        <sz val="11"/>
        <color theme="1" tint="0.499984740745262"/>
        <rFont val="Times New Roman"/>
        <family val="1"/>
      </rPr>
      <t>training</t>
    </r>
    <r>
      <rPr>
        <sz val="11"/>
        <color theme="1"/>
        <rFont val="Times New Roman"/>
        <family val="1"/>
      </rPr>
      <t xml:space="preserve"> and </t>
    </r>
    <r>
      <rPr>
        <b/>
        <sz val="11"/>
        <color rgb="FFCC00CC"/>
        <rFont val="Times New Roman"/>
        <family val="1"/>
      </rPr>
      <t>annual training</t>
    </r>
    <r>
      <rPr>
        <sz val="11"/>
        <color theme="1"/>
        <rFont val="Times New Roman"/>
        <family val="1"/>
      </rPr>
      <t xml:space="preserve"> for </t>
    </r>
    <r>
      <rPr>
        <strike/>
        <sz val="11"/>
        <color theme="1" tint="0.499984740745262"/>
        <rFont val="Times New Roman"/>
        <family val="1"/>
      </rPr>
      <t xml:space="preserve">applicable personnel in biased policing issues 
</t>
    </r>
    <r>
      <rPr>
        <sz val="11"/>
        <color theme="1" tint="0.499984740745262"/>
        <rFont val="Times New Roman"/>
        <family val="1"/>
      </rPr>
      <t xml:space="preserve">     </t>
    </r>
    <r>
      <rPr>
        <strike/>
        <sz val="11"/>
        <color theme="1" tint="0.499984740745262"/>
        <rFont val="Times New Roman"/>
        <family val="1"/>
      </rPr>
      <t>including legal aspects</t>
    </r>
    <r>
      <rPr>
        <sz val="11"/>
        <color theme="1"/>
        <rFont val="Times New Roman"/>
        <family val="1"/>
      </rPr>
      <t xml:space="preserve"> </t>
    </r>
    <r>
      <rPr>
        <sz val="11"/>
        <color rgb="FF00B050"/>
        <rFont val="Times New Roman"/>
        <family val="1"/>
      </rPr>
      <t>officers on implicit bias and avoiding improper profiling based on 
     the actual or perceived race, ethnicity, national origin, limited English proficiency,
     religion, gender, gender identity, sexual orientation, or disability of individuals</t>
    </r>
    <r>
      <rPr>
        <sz val="11"/>
        <color theme="1"/>
        <rFont val="Times New Roman"/>
        <family val="1"/>
      </rPr>
      <t xml:space="preserve">; 
d.  A documented </t>
    </r>
    <r>
      <rPr>
        <b/>
        <sz val="11"/>
        <color rgb="FFC00000"/>
        <rFont val="Times New Roman"/>
        <family val="1"/>
      </rPr>
      <t xml:space="preserve">Annual Administrative Review </t>
    </r>
    <r>
      <rPr>
        <sz val="11"/>
        <color theme="1"/>
        <rFont val="Times New Roman"/>
        <family val="1"/>
      </rPr>
      <t xml:space="preserve">of agency practices, including citizen 
     concerns and </t>
    </r>
    <r>
      <rPr>
        <sz val="11"/>
        <color rgb="FF00B050"/>
        <rFont val="Times New Roman"/>
        <family val="1"/>
      </rPr>
      <t>any changes to agency training, policy or procedures</t>
    </r>
    <r>
      <rPr>
        <sz val="11"/>
        <color theme="1"/>
        <rFont val="Times New Roman"/>
        <family val="1"/>
      </rPr>
      <t xml:space="preserve"> </t>
    </r>
    <r>
      <rPr>
        <strike/>
        <sz val="11"/>
        <color theme="1" tint="0.499984740745262"/>
        <rFont val="Times New Roman"/>
        <family val="1"/>
      </rPr>
      <t>corrective measures</t>
    </r>
    <r>
      <rPr>
        <sz val="11"/>
        <color theme="1"/>
        <rFont val="Times New Roman"/>
        <family val="1"/>
      </rPr>
      <t xml:space="preserve"> 
     taken; and
e.  </t>
    </r>
    <r>
      <rPr>
        <i/>
        <sz val="11"/>
        <color rgb="FF00B050"/>
        <rFont val="Times New Roman"/>
        <family val="1"/>
      </rPr>
      <t>Procedures</t>
    </r>
    <r>
      <rPr>
        <sz val="11"/>
        <color rgb="FF00B050"/>
        <rFont val="Times New Roman"/>
        <family val="1"/>
      </rPr>
      <t xml:space="preserve"> for corrective measures</t>
    </r>
    <r>
      <rPr>
        <sz val="11"/>
        <color theme="1"/>
        <rFont val="Times New Roman"/>
        <family val="1"/>
      </rPr>
      <t xml:space="preserve"> if an investigation reveals biased policing </t>
    </r>
    <r>
      <rPr>
        <sz val="11"/>
        <color rgb="FF00B050"/>
        <rFont val="Times New Roman"/>
        <family val="1"/>
      </rPr>
      <t>occurred; 
     and</t>
    </r>
    <r>
      <rPr>
        <sz val="11"/>
        <color theme="1"/>
        <rFont val="Times New Roman"/>
        <family val="1"/>
      </rPr>
      <t xml:space="preserve"> </t>
    </r>
    <r>
      <rPr>
        <strike/>
        <sz val="11"/>
        <color theme="1" tint="0.499984740745262"/>
        <rFont val="Times New Roman"/>
        <family val="1"/>
      </rPr>
      <t>occurs, what corrective measures are applied</t>
    </r>
    <r>
      <rPr>
        <sz val="11"/>
        <color theme="1"/>
        <rFont val="Times New Roman"/>
        <family val="1"/>
      </rPr>
      <t xml:space="preserve">
f.  </t>
    </r>
    <r>
      <rPr>
        <sz val="11"/>
        <color rgb="FF00B050"/>
        <rFont val="Times New Roman"/>
        <family val="1"/>
      </rPr>
      <t xml:space="preserve">A requirement to submit an </t>
    </r>
    <r>
      <rPr>
        <b/>
        <sz val="11"/>
        <color rgb="FFC00000"/>
        <rFont val="Times New Roman"/>
        <family val="1"/>
      </rPr>
      <t>Annual Report</t>
    </r>
    <r>
      <rPr>
        <sz val="11"/>
        <color rgb="FF00B050"/>
        <rFont val="Times New Roman"/>
        <family val="1"/>
      </rPr>
      <t xml:space="preserve"> with the Office of the Attorney General by 
    July 31, even if no complaints were received</t>
    </r>
    <r>
      <rPr>
        <sz val="11"/>
        <color theme="1"/>
        <rFont val="Times New Roman"/>
        <family val="1"/>
      </rPr>
      <t>.</t>
    </r>
  </si>
  <si>
    <r>
      <rPr>
        <b/>
        <sz val="11"/>
        <color theme="1"/>
        <rFont val="Times New Roman"/>
        <family val="1"/>
      </rPr>
      <t xml:space="preserve">1.2.5 Strip and Body Cavity Searches: [M] </t>
    </r>
    <r>
      <rPr>
        <b/>
        <sz val="9"/>
        <color rgb="FFC00000"/>
        <rFont val="Times New Roman"/>
        <family val="1"/>
      </rPr>
      <t>[TS]</t>
    </r>
    <r>
      <rPr>
        <b/>
        <sz val="9"/>
        <color rgb="FF00B050"/>
        <rFont val="Times New Roman"/>
        <family val="1"/>
      </rPr>
      <t xml:space="preserve"> [EO]</t>
    </r>
    <r>
      <rPr>
        <sz val="11"/>
        <color theme="1"/>
        <rFont val="Times New Roman"/>
        <family val="1"/>
      </rPr>
      <t xml:space="preserve">
A</t>
    </r>
    <r>
      <rPr>
        <sz val="11"/>
        <color rgb="FF00B050"/>
        <rFont val="Times New Roman"/>
        <family val="1"/>
      </rPr>
      <t>n agency</t>
    </r>
    <r>
      <rPr>
        <sz val="11"/>
        <color theme="1"/>
        <rFont val="Times New Roman"/>
        <family val="1"/>
      </rPr>
      <t xml:space="preserve"> written directive governs </t>
    </r>
    <r>
      <rPr>
        <i/>
        <sz val="11"/>
        <color theme="1"/>
        <rFont val="Times New Roman"/>
        <family val="1"/>
      </rPr>
      <t>procedures</t>
    </r>
    <r>
      <rPr>
        <sz val="11"/>
        <color theme="1"/>
        <rFont val="Times New Roman"/>
        <family val="1"/>
      </rPr>
      <t xml:space="preserve"> for conducting strip and body cavity searches to include:
a.  Authority for conducting with and without a warrant;
b.  Privacy provision for search by same gender, </t>
    </r>
    <r>
      <rPr>
        <strike/>
        <sz val="11"/>
        <color theme="1" tint="0.499984740745262"/>
        <rFont val="Times New Roman"/>
        <family val="1"/>
      </rPr>
      <t>or</t>
    </r>
    <r>
      <rPr>
        <sz val="11"/>
        <color theme="1"/>
        <rFont val="Times New Roman"/>
        <family val="1"/>
      </rPr>
      <t xml:space="preserve"> gender identity, </t>
    </r>
    <r>
      <rPr>
        <sz val="11"/>
        <color rgb="FF00B050"/>
        <rFont val="Times New Roman"/>
        <family val="1"/>
      </rPr>
      <t>and</t>
    </r>
    <r>
      <rPr>
        <sz val="11"/>
        <color theme="1"/>
        <rFont val="Times New Roman"/>
        <family val="1"/>
      </rPr>
      <t xml:space="preserve"> </t>
    </r>
    <r>
      <rPr>
        <sz val="11"/>
        <color rgb="FF00B050"/>
        <rFont val="Times New Roman"/>
        <family val="1"/>
      </rPr>
      <t>gender expression</t>
    </r>
    <r>
      <rPr>
        <sz val="11"/>
        <rFont val="Times New Roman"/>
        <family val="1"/>
      </rPr>
      <t>;</t>
    </r>
    <r>
      <rPr>
        <sz val="11"/>
        <color theme="1"/>
        <rFont val="Times New Roman"/>
        <family val="1"/>
      </rPr>
      <t xml:space="preserve"> 
     </t>
    </r>
    <r>
      <rPr>
        <strike/>
        <sz val="11"/>
        <color theme="1" tint="0.499984740745262"/>
        <rFont val="Times New Roman"/>
        <family val="1"/>
      </rPr>
      <t>and</t>
    </r>
    <r>
      <rPr>
        <sz val="11"/>
        <color theme="1"/>
        <rFont val="Times New Roman"/>
        <family val="1"/>
      </rPr>
      <t xml:space="preserve">
c.  </t>
    </r>
    <r>
      <rPr>
        <sz val="11"/>
        <color rgb="FF00B050"/>
        <rFont val="Times New Roman"/>
        <family val="1"/>
      </rPr>
      <t>Provisions for circumstances involving juveniles</t>
    </r>
    <r>
      <rPr>
        <sz val="11"/>
        <color theme="1"/>
        <rFont val="Times New Roman"/>
        <family val="1"/>
      </rPr>
      <t xml:space="preserve">; </t>
    </r>
    <r>
      <rPr>
        <sz val="11"/>
        <color rgb="FF00B050"/>
        <rFont val="Times New Roman"/>
        <family val="1"/>
      </rPr>
      <t>and</t>
    </r>
    <r>
      <rPr>
        <sz val="11"/>
        <color theme="1"/>
        <rFont val="Times New Roman"/>
        <family val="1"/>
      </rPr>
      <t xml:space="preserve"> </t>
    </r>
    <r>
      <rPr>
        <strike/>
        <sz val="11"/>
        <color theme="1" tint="0.499984740745262"/>
        <rFont val="Times New Roman"/>
        <family val="1"/>
      </rPr>
      <t>Documented</t>
    </r>
    <r>
      <rPr>
        <strike/>
        <sz val="11"/>
        <color theme="2" tint="-0.249977111117893"/>
        <rFont val="Times New Roman"/>
        <family val="1"/>
      </rPr>
      <t xml:space="preserve"> </t>
    </r>
    <r>
      <rPr>
        <strike/>
        <sz val="11"/>
        <color theme="1" tint="0.499984740745262"/>
        <rFont val="Times New Roman"/>
        <family val="1"/>
      </rPr>
      <t xml:space="preserve">reporting requirements 
</t>
    </r>
    <r>
      <rPr>
        <sz val="11"/>
        <color theme="1" tint="0.499984740745262"/>
        <rFont val="Times New Roman"/>
        <family val="1"/>
      </rPr>
      <t xml:space="preserve">     </t>
    </r>
    <r>
      <rPr>
        <strike/>
        <sz val="11"/>
        <color theme="1" tint="0.499984740745262"/>
        <rFont val="Times New Roman"/>
        <family val="1"/>
      </rPr>
      <t>when conducted</t>
    </r>
    <r>
      <rPr>
        <sz val="11"/>
        <color theme="1"/>
        <rFont val="Times New Roman"/>
        <family val="1"/>
      </rPr>
      <t xml:space="preserve">
d.  Documented </t>
    </r>
    <r>
      <rPr>
        <b/>
        <sz val="11"/>
        <color rgb="FFC00000"/>
        <rFont val="Times New Roman"/>
        <family val="1"/>
      </rPr>
      <t>reporting</t>
    </r>
    <r>
      <rPr>
        <sz val="11"/>
        <color theme="1"/>
        <rFont val="Times New Roman"/>
        <family val="1"/>
      </rPr>
      <t xml:space="preserve"> requirements </t>
    </r>
    <r>
      <rPr>
        <b/>
        <sz val="11"/>
        <color rgb="FFC00000"/>
        <rFont val="Times New Roman"/>
        <family val="1"/>
      </rPr>
      <t>when conducted</t>
    </r>
    <r>
      <rPr>
        <sz val="11"/>
        <color theme="1"/>
        <rFont val="Times New Roman"/>
        <family val="1"/>
      </rPr>
      <t>.</t>
    </r>
  </si>
  <si>
    <r>
      <rPr>
        <b/>
        <sz val="11"/>
        <color theme="1"/>
        <rFont val="Times New Roman"/>
        <family val="1"/>
      </rPr>
      <t xml:space="preserve">1.2.2 Constitutional Compliance: [M] </t>
    </r>
    <r>
      <rPr>
        <b/>
        <sz val="9"/>
        <color rgb="FF00B050"/>
        <rFont val="Times New Roman"/>
        <family val="1"/>
      </rPr>
      <t>[KSA]</t>
    </r>
    <r>
      <rPr>
        <sz val="11"/>
        <color theme="1"/>
        <rFont val="Times New Roman"/>
        <family val="1"/>
      </rPr>
      <t xml:space="preserve">
A written directive governs </t>
    </r>
    <r>
      <rPr>
        <i/>
        <sz val="11"/>
        <color theme="1"/>
        <rFont val="Times New Roman"/>
        <family val="1"/>
      </rPr>
      <t>procedures</t>
    </r>
    <r>
      <rPr>
        <sz val="11"/>
        <color theme="1"/>
        <rFont val="Times New Roman"/>
        <family val="1"/>
      </rPr>
      <t xml:space="preserve"> for assuring compliance with all applicable constitutional requirements including the following:
a.  Access to counsel;
b.  Interviews, (including field interviews); </t>
    </r>
    <r>
      <rPr>
        <strike/>
        <sz val="11"/>
        <color theme="1" tint="0.499984740745262"/>
        <rFont val="Times New Roman"/>
        <family val="1"/>
      </rPr>
      <t>and</t>
    </r>
    <r>
      <rPr>
        <sz val="11"/>
        <color theme="1"/>
        <rFont val="Times New Roman"/>
        <family val="1"/>
      </rPr>
      <t xml:space="preserve">
c.  Interrogations</t>
    </r>
    <r>
      <rPr>
        <sz val="11"/>
        <color rgb="FF00B050"/>
        <rFont val="Times New Roman"/>
        <family val="1"/>
      </rPr>
      <t xml:space="preserve">; and
</t>
    </r>
    <r>
      <rPr>
        <sz val="11"/>
        <rFont val="Times New Roman"/>
        <family val="1"/>
      </rPr>
      <t>d.</t>
    </r>
    <r>
      <rPr>
        <sz val="11"/>
        <color rgb="FF00B050"/>
        <rFont val="Times New Roman"/>
        <family val="1"/>
      </rPr>
      <t xml:space="preserve">  Electronic recording of custodial interrogations conducted at a place of detention in    
     accordance with K.S.A. 22-4620.</t>
    </r>
    <r>
      <rPr>
        <sz val="11"/>
        <color theme="1"/>
        <rFont val="Times New Roman"/>
        <family val="1"/>
      </rPr>
      <t xml:space="preserve">
</t>
    </r>
  </si>
  <si>
    <r>
      <rPr>
        <b/>
        <sz val="11"/>
        <color theme="1"/>
        <rFont val="Times New Roman"/>
        <family val="1"/>
      </rPr>
      <t xml:space="preserve">5.1.3 Disciplinary System: [M] </t>
    </r>
    <r>
      <rPr>
        <b/>
        <sz val="9"/>
        <color rgb="FF00B050"/>
        <rFont val="Times New Roman"/>
        <family val="1"/>
      </rPr>
      <t>[EO] [DT]</t>
    </r>
    <r>
      <rPr>
        <sz val="11"/>
        <color theme="1"/>
        <rFont val="Times New Roman"/>
        <family val="1"/>
      </rPr>
      <t xml:space="preserve">
A written directive establishes </t>
    </r>
    <r>
      <rPr>
        <i/>
        <sz val="11"/>
        <color theme="1"/>
        <rFont val="Times New Roman"/>
        <family val="1"/>
      </rPr>
      <t>procedures</t>
    </r>
    <r>
      <rPr>
        <sz val="11"/>
        <color theme="1"/>
        <rFont val="Times New Roman"/>
        <family val="1"/>
      </rPr>
      <t xml:space="preserve"> for the agency’s disciplinary system </t>
    </r>
    <r>
      <rPr>
        <strike/>
        <sz val="11"/>
        <color theme="1" tint="0.499984740745262"/>
        <rFont val="Times New Roman"/>
        <family val="1"/>
      </rPr>
      <t>and,</t>
    </r>
    <r>
      <rPr>
        <sz val="11"/>
        <color theme="1"/>
        <rFont val="Times New Roman"/>
        <family val="1"/>
      </rPr>
      <t xml:space="preserve"> </t>
    </r>
    <r>
      <rPr>
        <sz val="11"/>
        <color rgb="FF00B050"/>
        <rFont val="Times New Roman"/>
        <family val="1"/>
      </rPr>
      <t>that establishes mechanisms for holding personnel accountable for violating policies which includes timely and consistent discipline, if warranted</t>
    </r>
    <r>
      <rPr>
        <sz val="11"/>
        <color theme="1"/>
        <rFont val="Times New Roman"/>
        <family val="1"/>
      </rPr>
      <t xml:space="preserve">. At a minimum </t>
    </r>
    <r>
      <rPr>
        <strike/>
        <sz val="11"/>
        <color theme="1" tint="0.499984740745262"/>
        <rFont val="Times New Roman"/>
        <family val="1"/>
      </rPr>
      <t>includes</t>
    </r>
    <r>
      <rPr>
        <sz val="11"/>
        <color theme="1"/>
        <rFont val="Times New Roman"/>
        <family val="1"/>
      </rPr>
      <t xml:space="preserve"> </t>
    </r>
    <r>
      <rPr>
        <sz val="11"/>
        <color rgb="FF00B050"/>
        <rFont val="Times New Roman"/>
        <family val="1"/>
      </rPr>
      <t>the agency’s written directive shall include</t>
    </r>
    <r>
      <rPr>
        <sz val="11"/>
        <color theme="1"/>
        <rFont val="Times New Roman"/>
        <family val="1"/>
      </rPr>
      <t xml:space="preserve">:
a.  Training as a form of discipline;
b.  Counseling as a form of discipline; 
c.  Taking punitive actions in the interest of progressive discipline; </t>
    </r>
    <r>
      <rPr>
        <strike/>
        <sz val="11"/>
        <color theme="1" tint="0.499984740745262"/>
        <rFont val="Times New Roman"/>
        <family val="1"/>
      </rPr>
      <t>and</t>
    </r>
    <r>
      <rPr>
        <sz val="11"/>
        <color theme="1"/>
        <rFont val="Times New Roman"/>
        <family val="1"/>
      </rPr>
      <t xml:space="preserve">
d.  An employee appeal process; </t>
    </r>
    <r>
      <rPr>
        <sz val="11"/>
        <color rgb="FF00B050"/>
        <rFont val="Times New Roman"/>
        <family val="1"/>
      </rPr>
      <t>and</t>
    </r>
    <r>
      <rPr>
        <sz val="11"/>
        <color theme="1"/>
        <rFont val="Times New Roman"/>
        <family val="1"/>
      </rPr>
      <t xml:space="preserve">
e.  </t>
    </r>
    <r>
      <rPr>
        <sz val="11"/>
        <color rgb="FF00B050"/>
        <rFont val="Times New Roman"/>
        <family val="1"/>
      </rPr>
      <t>Recognition of employment rights and procedural safeguards provided by applicable 
     Kansas Statute, case law, and a Collective Bargaining Agreement, if applicable.</t>
    </r>
    <r>
      <rPr>
        <sz val="11"/>
        <color theme="1"/>
        <rFont val="Times New Roman"/>
        <family val="1"/>
      </rPr>
      <t xml:space="preserve"> 
</t>
    </r>
  </si>
  <si>
    <r>
      <rPr>
        <b/>
        <sz val="11"/>
        <color theme="1"/>
        <rFont val="Times New Roman"/>
        <family val="1"/>
      </rPr>
      <t xml:space="preserve">5.1.3 Disciplinary System: [M] </t>
    </r>
    <r>
      <rPr>
        <b/>
        <sz val="9"/>
        <color theme="7" tint="-0.499984740745262"/>
        <rFont val="Times New Roman"/>
        <family val="1"/>
      </rPr>
      <t>[EO]</t>
    </r>
    <r>
      <rPr>
        <b/>
        <sz val="9"/>
        <color rgb="FF00B050"/>
        <rFont val="Times New Roman"/>
        <family val="1"/>
      </rPr>
      <t xml:space="preserve"> </t>
    </r>
    <r>
      <rPr>
        <b/>
        <sz val="9"/>
        <color theme="9" tint="-0.249977111117893"/>
        <rFont val="Times New Roman"/>
        <family val="1"/>
      </rPr>
      <t>[DT]</t>
    </r>
    <r>
      <rPr>
        <sz val="11"/>
        <color theme="1"/>
        <rFont val="Times New Roman"/>
        <family val="1"/>
      </rPr>
      <t xml:space="preserve">
A written directive establishes </t>
    </r>
    <r>
      <rPr>
        <i/>
        <sz val="11"/>
        <color theme="1"/>
        <rFont val="Times New Roman"/>
        <family val="1"/>
      </rPr>
      <t>procedures</t>
    </r>
    <r>
      <rPr>
        <sz val="11"/>
        <color theme="1"/>
        <rFont val="Times New Roman"/>
        <family val="1"/>
      </rPr>
      <t xml:space="preserve"> for the agency’s disciplinary</t>
    </r>
    <r>
      <rPr>
        <sz val="11"/>
        <rFont val="Times New Roman"/>
        <family val="1"/>
      </rPr>
      <t xml:space="preserve"> system that establishes mechanisms for holding personnel accountable for violating policies which includes timely and consistent discipline, if warranted</t>
    </r>
    <r>
      <rPr>
        <sz val="11"/>
        <color theme="1"/>
        <rFont val="Times New Roman"/>
        <family val="1"/>
      </rPr>
      <t xml:space="preserve">. At a minimum </t>
    </r>
    <r>
      <rPr>
        <sz val="11"/>
        <rFont val="Times New Roman"/>
        <family val="1"/>
      </rPr>
      <t xml:space="preserve">the agency’s written directive shall include:
a.  Training as a form of discipline;
b.  Counseling as a form of discipline; 
c.  Taking punitive actions in the interest of progressive discipline;
d.  An employee appeal process; and
e.  Recognition of employment rights and procedural safeguards provided by applicable 
     Kansas Statute, case law, and a Collective Bargaining Agreement, if applicable. </t>
    </r>
    <r>
      <rPr>
        <sz val="11"/>
        <color theme="1"/>
        <rFont val="Times New Roman"/>
        <family val="1"/>
      </rPr>
      <t xml:space="preserve">
</t>
    </r>
  </si>
  <si>
    <r>
      <t xml:space="preserve">Guidance: A written directive may use training as a constructive method of improving and an employee’s performance. The goal of utilizing counseling may be to change negative behavior before punitive discipline is necessary. Punitive actions may include reprimands, suspension, demotion, reduction of leave, transfer, and termination.
</t>
    </r>
    <r>
      <rPr>
        <sz val="4"/>
        <color theme="1"/>
        <rFont val="Times New Roman"/>
        <family val="1"/>
      </rPr>
      <t xml:space="preserve">
</t>
    </r>
    <r>
      <rPr>
        <sz val="11"/>
        <color theme="1"/>
        <rFont val="Times New Roman"/>
        <family val="1"/>
      </rPr>
      <t xml:space="preserve">Agencies may refer to </t>
    </r>
    <r>
      <rPr>
        <sz val="11"/>
        <color rgb="FF0000FF"/>
        <rFont val="Times New Roman"/>
        <family val="1"/>
      </rPr>
      <t>H.R. 1972 - Law Enforcement Officer’s Procedural Bill of Rights Act of 2009</t>
    </r>
    <r>
      <rPr>
        <sz val="11"/>
        <color theme="1"/>
        <rFont val="Times New Roman"/>
        <family val="1"/>
      </rPr>
      <t xml:space="preserve"> for acknowledgment of employment rights.
 </t>
    </r>
  </si>
  <si>
    <t>5.1.3</t>
  </si>
  <si>
    <r>
      <rPr>
        <b/>
        <sz val="11"/>
        <color theme="1"/>
        <rFont val="Times New Roman"/>
        <family val="1"/>
      </rPr>
      <t xml:space="preserve">5.1.3 Disciplinary System: [M] </t>
    </r>
    <r>
      <rPr>
        <b/>
        <strike/>
        <sz val="9"/>
        <color theme="1" tint="0.499984740745262"/>
        <rFont val="Times New Roman"/>
        <family val="1"/>
      </rPr>
      <t>[EO]</t>
    </r>
    <r>
      <rPr>
        <b/>
        <sz val="9"/>
        <color rgb="FF00B050"/>
        <rFont val="Times New Roman"/>
        <family val="1"/>
      </rPr>
      <t xml:space="preserve"> </t>
    </r>
    <r>
      <rPr>
        <b/>
        <sz val="9"/>
        <color theme="9" tint="-0.249977111117893"/>
        <rFont val="Times New Roman"/>
        <family val="1"/>
      </rPr>
      <t>[DT]</t>
    </r>
    <r>
      <rPr>
        <sz val="11"/>
        <color theme="1"/>
        <rFont val="Times New Roman"/>
        <family val="1"/>
      </rPr>
      <t xml:space="preserve">
A written directive establishes </t>
    </r>
    <r>
      <rPr>
        <i/>
        <sz val="11"/>
        <color theme="1"/>
        <rFont val="Times New Roman"/>
        <family val="1"/>
      </rPr>
      <t>procedures</t>
    </r>
    <r>
      <rPr>
        <sz val="11"/>
        <color theme="1"/>
        <rFont val="Times New Roman"/>
        <family val="1"/>
      </rPr>
      <t xml:space="preserve"> for the agency’s disciplinary</t>
    </r>
    <r>
      <rPr>
        <sz val="11"/>
        <rFont val="Times New Roman"/>
        <family val="1"/>
      </rPr>
      <t xml:space="preserve"> system that establishes mechanisms for holding personnel accountable for violating policies which includes timely and consistent discipline, if warranted</t>
    </r>
    <r>
      <rPr>
        <sz val="11"/>
        <color theme="1"/>
        <rFont val="Times New Roman"/>
        <family val="1"/>
      </rPr>
      <t xml:space="preserve">. At a minimum </t>
    </r>
    <r>
      <rPr>
        <sz val="11"/>
        <rFont val="Times New Roman"/>
        <family val="1"/>
      </rPr>
      <t xml:space="preserve">the agency’s written directive shall include:
a.  Training </t>
    </r>
    <r>
      <rPr>
        <strike/>
        <sz val="11"/>
        <color theme="1" tint="0.499984740745262"/>
        <rFont val="Times New Roman"/>
        <family val="1"/>
      </rPr>
      <t>as a form</t>
    </r>
    <r>
      <rPr>
        <sz val="11"/>
        <rFont val="Times New Roman"/>
        <family val="1"/>
      </rPr>
      <t xml:space="preserve"> </t>
    </r>
    <r>
      <rPr>
        <sz val="11"/>
        <color rgb="FF00B050"/>
        <rFont val="Times New Roman"/>
        <family val="1"/>
      </rPr>
      <t xml:space="preserve">in lieu </t>
    </r>
    <r>
      <rPr>
        <sz val="11"/>
        <rFont val="Times New Roman"/>
        <family val="1"/>
      </rPr>
      <t xml:space="preserve">of discipline;
b.  Counseling as a form of discipline; 
c.  Taking punitive actions in the interest of progressive discipline;
d.  An employee appeal process; and
e.  Recognition of employment rights and procedural safeguards provided by applicable 
     Kansas Statute, case law, and a Collective Bargaining Agreement, if applicable. </t>
    </r>
    <r>
      <rPr>
        <sz val="11"/>
        <color theme="1"/>
        <rFont val="Times New Roman"/>
        <family val="1"/>
      </rPr>
      <t xml:space="preserve">
</t>
    </r>
  </si>
  <si>
    <r>
      <rPr>
        <b/>
        <sz val="11"/>
        <color theme="1"/>
        <rFont val="Times New Roman"/>
        <family val="1"/>
      </rPr>
      <t xml:space="preserve">5.1.3 Disciplinary System: [M] </t>
    </r>
    <r>
      <rPr>
        <b/>
        <sz val="9"/>
        <color theme="9" tint="-0.249977111117893"/>
        <rFont val="Times New Roman"/>
        <family val="1"/>
      </rPr>
      <t>[DT]</t>
    </r>
    <r>
      <rPr>
        <sz val="11"/>
        <color theme="1"/>
        <rFont val="Times New Roman"/>
        <family val="1"/>
      </rPr>
      <t xml:space="preserve">
A written directive establishes </t>
    </r>
    <r>
      <rPr>
        <i/>
        <sz val="11"/>
        <color theme="1"/>
        <rFont val="Times New Roman"/>
        <family val="1"/>
      </rPr>
      <t>procedures</t>
    </r>
    <r>
      <rPr>
        <sz val="11"/>
        <color theme="1"/>
        <rFont val="Times New Roman"/>
        <family val="1"/>
      </rPr>
      <t xml:space="preserve"> for the agency’s disciplinary</t>
    </r>
    <r>
      <rPr>
        <sz val="11"/>
        <rFont val="Times New Roman"/>
        <family val="1"/>
      </rPr>
      <t xml:space="preserve"> system that establishes mechanisms for holding personnel accountable for violating policies which includes timely and consistent discipline, if warranted</t>
    </r>
    <r>
      <rPr>
        <sz val="11"/>
        <color theme="1"/>
        <rFont val="Times New Roman"/>
        <family val="1"/>
      </rPr>
      <t xml:space="preserve">. At a minimum </t>
    </r>
    <r>
      <rPr>
        <sz val="11"/>
        <rFont val="Times New Roman"/>
        <family val="1"/>
      </rPr>
      <t>the agency’s written directive shall include:
a.  Training in lieu</t>
    </r>
    <r>
      <rPr>
        <sz val="11"/>
        <color rgb="FF00B050"/>
        <rFont val="Times New Roman"/>
        <family val="1"/>
      </rPr>
      <t xml:space="preserve"> </t>
    </r>
    <r>
      <rPr>
        <sz val="11"/>
        <rFont val="Times New Roman"/>
        <family val="1"/>
      </rPr>
      <t xml:space="preserve">of discipline;
b.  Counseling as a form of discipline; 
c.  Taking punitive actions in the interest of progressive discipline;
d.  An employee appeal process; and
e.  Recognition of employment rights and procedural safeguards provided by applicable 
     Kansas Statute, case law, and a Collective Bargaining Agreement, if applicable. </t>
    </r>
    <r>
      <rPr>
        <sz val="11"/>
        <color theme="1"/>
        <rFont val="Times New Roman"/>
        <family val="1"/>
      </rPr>
      <t xml:space="preserve">
</t>
    </r>
  </si>
  <si>
    <t>5.1.4</t>
  </si>
  <si>
    <r>
      <rPr>
        <b/>
        <sz val="11"/>
        <color theme="1"/>
        <rFont val="Times New Roman"/>
        <family val="1"/>
      </rPr>
      <t>5.1.4 Supervisor Responsibilities Regarding Discipline: [M]</t>
    </r>
    <r>
      <rPr>
        <sz val="11"/>
        <color theme="1"/>
        <rFont val="Times New Roman"/>
        <family val="1"/>
      </rPr>
      <t xml:space="preserve">
A written directive designates the role of each level of supervision and the authority associated relative to disciplinary action.
</t>
    </r>
  </si>
  <si>
    <t xml:space="preserve">Guidance: The written directive should clearly define the responsibilities and authority of each level of supervision within the agency to deal with disciplinary matters. 
</t>
  </si>
  <si>
    <t>5.1.5</t>
  </si>
  <si>
    <t>New</t>
  </si>
  <si>
    <r>
      <rPr>
        <b/>
        <sz val="11"/>
        <color theme="1"/>
        <rFont val="Times New Roman"/>
        <family val="1"/>
      </rPr>
      <t xml:space="preserve">5.1.5 Early Intervention System: [M] </t>
    </r>
    <r>
      <rPr>
        <b/>
        <sz val="9"/>
        <color theme="7" tint="-0.499984740745262"/>
        <rFont val="Times New Roman"/>
        <family val="1"/>
      </rPr>
      <t>[EO]</t>
    </r>
    <r>
      <rPr>
        <b/>
        <sz val="11"/>
        <color theme="1"/>
        <rFont val="Times New Roman"/>
        <family val="1"/>
      </rPr>
      <t xml:space="preserve">   </t>
    </r>
    <r>
      <rPr>
        <sz val="11"/>
        <color theme="1"/>
        <rFont val="Times New Roman"/>
        <family val="1"/>
      </rPr>
      <t xml:space="preserve">                  
An agency written directive establishes an early intervention system, or other similar risk management tool, to identify employees who may require agency intervention efforts. The written directive shall minimally include:
a.  Actions or behaviors that shall be monitored and documented;
b.  Protocols for fitness-for-duty evaluations based on identified early warning behaviors or 
     actions;
c.  Supervisors responsibility to identify problematic conduct;
d.  Supervisors responsibilities to conduct appropriate interventions to correct behavior and 
     help prevent avoidable uses of force;
e.  Referral to some type of employee assistance program, counseling, peer support, when 
    warranted, if available.
</t>
    </r>
  </si>
  <si>
    <r>
      <rPr>
        <b/>
        <sz val="11"/>
        <color rgb="FF00B050"/>
        <rFont val="Times New Roman"/>
        <family val="1"/>
      </rPr>
      <t xml:space="preserve">5.1.5 Early Intervention System: [M] </t>
    </r>
    <r>
      <rPr>
        <b/>
        <sz val="9"/>
        <color rgb="FF00B050"/>
        <rFont val="Times New Roman"/>
        <family val="1"/>
      </rPr>
      <t>[EO]</t>
    </r>
    <r>
      <rPr>
        <b/>
        <sz val="11"/>
        <color rgb="FF00B050"/>
        <rFont val="Times New Roman"/>
        <family val="1"/>
      </rPr>
      <t xml:space="preserve">   </t>
    </r>
    <r>
      <rPr>
        <sz val="11"/>
        <color rgb="FF00B050"/>
        <rFont val="Times New Roman"/>
        <family val="1"/>
      </rPr>
      <t xml:space="preserve">                  
An agency written directive establishes an early intervention system, or other similar risk management tool, to identify employees who may require agency intervention efforts. The written directive shall minimally include:
a.  Actions or behaviors that shall be monitored and documented;
b.  Protocols for fitness-for-duty evaluations based on identified early warning behaviors or 
     actions;
c.  Supervisors responsibility to identify problematic conduct;
d.  Supervisors responsibilities to conduct appropriate interventions to correct behavior and 
     help prevent avoidable uses of force;
e.  Referral to some type of employee assistance program, counseling, peer support, when 
    warranted, if available.
</t>
    </r>
  </si>
  <si>
    <r>
      <t xml:space="preserve">Guidance: Personnel early intervention systems are used to identify personnel that would benefit from early intervention prior to an internal affairs review or implementation of disciplinary action. Agencies shall establish thresholds or triggers to initiate a review. Such criteria may include, but is not limited to: absenteeism, tardiness, use-of-force incidents, on-the-job injuries, vehicle collisions, unexplained dismissal of court cases, etc.
</t>
    </r>
    <r>
      <rPr>
        <sz val="4"/>
        <color theme="1"/>
        <rFont val="Times New Roman"/>
        <family val="1"/>
      </rPr>
      <t xml:space="preserve">
</t>
    </r>
    <r>
      <rPr>
        <sz val="11"/>
        <color theme="1"/>
        <rFont val="Times New Roman"/>
        <family val="1"/>
      </rPr>
      <t xml:space="preserve">Agencies should consider including positive indications of performance in order to gather a more complete synopsis of an employee’s patterns of behavior. 
</t>
    </r>
  </si>
  <si>
    <r>
      <t xml:space="preserve">Guidance: Personnel early intervention systems are used to identify personnel that would benefit from early intervention prior to an internal affairs review or implementation of disciplinary action. Agencies shall establish thresholds or triggers to initiate a review. Such criteria may include, but is not limited to: absenteeism, tardiness, use-of-force incidents, on-the-job injuries, vehicle collisions, unexplained dismissal of court cases, etc.
</t>
    </r>
    <r>
      <rPr>
        <sz val="4"/>
        <color rgb="FF00B050"/>
        <rFont val="Times New Roman"/>
        <family val="1"/>
      </rPr>
      <t xml:space="preserve">
</t>
    </r>
    <r>
      <rPr>
        <sz val="11"/>
        <color rgb="FF00B050"/>
        <rFont val="Times New Roman"/>
        <family val="1"/>
      </rPr>
      <t xml:space="preserve">Agencies should consider including positive indications of performance in order to gather a more complete synopsis of an employee’s patterns of behavior. 
</t>
    </r>
  </si>
  <si>
    <r>
      <rPr>
        <b/>
        <sz val="11"/>
        <color theme="1"/>
        <rFont val="Times New Roman"/>
        <family val="1"/>
      </rPr>
      <t>5.1.5 Early Intervention System: [</t>
    </r>
    <r>
      <rPr>
        <b/>
        <sz val="11"/>
        <color rgb="FF00B050"/>
        <rFont val="Times New Roman"/>
        <family val="1"/>
      </rPr>
      <t>O</t>
    </r>
    <r>
      <rPr>
        <b/>
        <strike/>
        <sz val="11"/>
        <color theme="1" tint="0.499984740745262"/>
        <rFont val="Times New Roman"/>
        <family val="1"/>
      </rPr>
      <t>M</t>
    </r>
    <r>
      <rPr>
        <b/>
        <sz val="11"/>
        <color theme="1"/>
        <rFont val="Times New Roman"/>
        <family val="1"/>
      </rPr>
      <t xml:space="preserve">] </t>
    </r>
    <r>
      <rPr>
        <b/>
        <strike/>
        <sz val="9"/>
        <color theme="1" tint="0.499984740745262"/>
        <rFont val="Times New Roman"/>
        <family val="1"/>
      </rPr>
      <t xml:space="preserve">[EO]
</t>
    </r>
    <r>
      <rPr>
        <sz val="11"/>
        <color theme="1"/>
        <rFont val="Times New Roman"/>
        <family val="1"/>
      </rPr>
      <t xml:space="preserve">An agency written directive establishes an early intervention system, or other similar risk management tool, to identify employees who may require agency intervention efforts. The written directive shall minimally include:
a.  Actions or behaviors that shall be monitored and documented;
b.  Protocols for fitness-for-duty evaluations based on identified early warning behaviors or 
     actions;
c.  Supervisors responsibility to identify problematic conduct;
d.  Supervisors responsibilities to conduct appropriate interventions to correct behavior and 
     help prevent avoidable uses of force;
e.  Referral to some type of employee assistance program, counseling, peer support, when 
    warranted, if available.
</t>
    </r>
  </si>
  <si>
    <r>
      <rPr>
        <b/>
        <sz val="11"/>
        <color theme="1"/>
        <rFont val="Times New Roman"/>
        <family val="1"/>
      </rPr>
      <t>5.1.5 Early Intervention System: [O]</t>
    </r>
    <r>
      <rPr>
        <b/>
        <strike/>
        <sz val="9"/>
        <color theme="1" tint="0.499984740745262"/>
        <rFont val="Times New Roman"/>
        <family val="1"/>
      </rPr>
      <t xml:space="preserve">
</t>
    </r>
    <r>
      <rPr>
        <sz val="11"/>
        <color theme="1"/>
        <rFont val="Times New Roman"/>
        <family val="1"/>
      </rPr>
      <t xml:space="preserve">An agency written directive establishes an early intervention system, or other similar risk management tool, to identify employees who may require agency intervention efforts. The written directive shall minimally include:
a.  Actions or behaviors that shall be monitored and documented;
b.  Protocols for fitness-for-duty evaluations based on identified early warning behaviors or 
     actions;
c.  Supervisors responsibility to identify problematic conduct;
d.  Supervisors responsibilities to conduct appropriate interventions to correct behavior and 
     help prevent avoidable uses of force;
e.  Referral to some type of employee assistance program, counseling, peer support, when 
    warranted, if available.
</t>
    </r>
  </si>
  <si>
    <t>5.2.1</t>
  </si>
  <si>
    <r>
      <rPr>
        <b/>
        <sz val="11"/>
        <color theme="1"/>
        <rFont val="Times New Roman"/>
        <family val="1"/>
      </rPr>
      <t>5.2.1 Complaint Investigations: [M]</t>
    </r>
    <r>
      <rPr>
        <sz val="11"/>
        <color theme="1"/>
        <rFont val="Times New Roman"/>
        <family val="1"/>
      </rPr>
      <t xml:space="preserve">
A written directive requires the documentation and investigation of all complaints of misconduct or illegal behavior against the agency or its employees, including anonymous complaints.
</t>
    </r>
  </si>
  <si>
    <t xml:space="preserve">Guidance: As a means to ensure the integrity of its operations and personnel all allegations of misconduct, regardless of the source should be thoroughly investigated. 
</t>
  </si>
  <si>
    <r>
      <t>Guidance: As a means to ensure the integrity of its operations and personnel, all allegations</t>
    </r>
    <r>
      <rPr>
        <sz val="11"/>
        <color rgb="FF00B050"/>
        <rFont val="Times New Roman"/>
        <family val="1"/>
      </rPr>
      <t>/complaints</t>
    </r>
    <r>
      <rPr>
        <sz val="11"/>
        <color theme="1"/>
        <rFont val="Times New Roman"/>
        <family val="1"/>
      </rPr>
      <t xml:space="preserve"> </t>
    </r>
    <r>
      <rPr>
        <strike/>
        <sz val="11"/>
        <color theme="1" tint="0.499984740745262"/>
        <rFont val="Times New Roman"/>
        <family val="1"/>
      </rPr>
      <t>of misconduct</t>
    </r>
    <r>
      <rPr>
        <sz val="11"/>
        <color theme="1"/>
        <rFont val="Times New Roman"/>
        <family val="1"/>
      </rPr>
      <t xml:space="preserve">, regardless of the source should be thoroughly investigated </t>
    </r>
    <r>
      <rPr>
        <sz val="11"/>
        <color rgb="FF00B050"/>
        <rFont val="Times New Roman"/>
        <family val="1"/>
      </rPr>
      <t>to the extent possible</t>
    </r>
    <r>
      <rPr>
        <sz val="11"/>
        <color theme="1"/>
        <rFont val="Times New Roman"/>
        <family val="1"/>
      </rPr>
      <t xml:space="preserve">.
</t>
    </r>
  </si>
  <si>
    <r>
      <rPr>
        <b/>
        <sz val="11"/>
        <color theme="1"/>
        <rFont val="Times New Roman"/>
        <family val="1"/>
      </rPr>
      <t xml:space="preserve">5.2.1 Complaint Investigations: [M] </t>
    </r>
    <r>
      <rPr>
        <b/>
        <sz val="9"/>
        <color rgb="FF00B050"/>
        <rFont val="Times New Roman"/>
        <family val="1"/>
      </rPr>
      <t>[EO] [DT]</t>
    </r>
    <r>
      <rPr>
        <sz val="11"/>
        <color theme="1"/>
        <rFont val="Times New Roman"/>
        <family val="1"/>
      </rPr>
      <t xml:space="preserve">
A</t>
    </r>
    <r>
      <rPr>
        <sz val="11"/>
        <color rgb="FF00B050"/>
        <rFont val="Times New Roman"/>
        <family val="1"/>
      </rPr>
      <t>n agency</t>
    </r>
    <r>
      <rPr>
        <sz val="11"/>
        <color theme="1"/>
        <rFont val="Times New Roman"/>
        <family val="1"/>
      </rPr>
      <t xml:space="preserve"> written directive </t>
    </r>
    <r>
      <rPr>
        <sz val="11"/>
        <color rgb="FF00B050"/>
        <rFont val="Times New Roman"/>
        <family val="1"/>
      </rPr>
      <t xml:space="preserve">establishes effective </t>
    </r>
    <r>
      <rPr>
        <i/>
        <sz val="11"/>
        <color rgb="FF00B050"/>
        <rFont val="Times New Roman"/>
        <family val="1"/>
      </rPr>
      <t>procedures</t>
    </r>
    <r>
      <rPr>
        <sz val="11"/>
        <color rgb="FF00B050"/>
        <rFont val="Times New Roman"/>
        <family val="1"/>
      </rPr>
      <t xml:space="preserve"> for managing</t>
    </r>
    <r>
      <rPr>
        <sz val="11"/>
        <color theme="1"/>
        <rFont val="Times New Roman"/>
        <family val="1"/>
      </rPr>
      <t xml:space="preserve"> </t>
    </r>
    <r>
      <rPr>
        <strike/>
        <sz val="11"/>
        <color theme="1" tint="0.499984740745262"/>
        <rFont val="Times New Roman"/>
        <family val="1"/>
      </rPr>
      <t>requires the documentation and investigation of</t>
    </r>
    <r>
      <rPr>
        <sz val="11"/>
        <color theme="1"/>
        <rFont val="Times New Roman"/>
        <family val="1"/>
      </rPr>
      <t xml:space="preserve"> all complaints of misconduct</t>
    </r>
    <r>
      <rPr>
        <sz val="11"/>
        <color rgb="FF00B050"/>
        <rFont val="Times New Roman"/>
        <family val="1"/>
      </rPr>
      <t>,</t>
    </r>
    <r>
      <rPr>
        <sz val="11"/>
        <color theme="1"/>
        <rFont val="Times New Roman"/>
        <family val="1"/>
      </rPr>
      <t xml:space="preserve"> </t>
    </r>
    <r>
      <rPr>
        <strike/>
        <sz val="11"/>
        <color theme="1" tint="0.499984740745262"/>
        <rFont val="Times New Roman"/>
        <family val="1"/>
      </rPr>
      <t>or</t>
    </r>
    <r>
      <rPr>
        <sz val="11"/>
        <color theme="1"/>
        <rFont val="Times New Roman"/>
        <family val="1"/>
      </rPr>
      <t xml:space="preserve"> illegal behavior</t>
    </r>
    <r>
      <rPr>
        <sz val="11"/>
        <color rgb="FF00B050"/>
        <rFont val="Times New Roman"/>
        <family val="1"/>
      </rPr>
      <t>, alleged improper profiling, or bias policing</t>
    </r>
    <r>
      <rPr>
        <sz val="11"/>
        <color theme="1"/>
        <rFont val="Times New Roman"/>
        <family val="1"/>
      </rPr>
      <t xml:space="preserve"> against the agency or its employees</t>
    </r>
    <r>
      <rPr>
        <strike/>
        <sz val="11"/>
        <color theme="1" tint="0.499984740745262"/>
        <rFont val="Times New Roman"/>
        <family val="1"/>
      </rPr>
      <t>, including anonymous complaints</t>
    </r>
    <r>
      <rPr>
        <sz val="11"/>
        <color theme="1"/>
        <rFont val="Times New Roman"/>
        <family val="1"/>
      </rPr>
      <t xml:space="preserve">. </t>
    </r>
    <r>
      <rPr>
        <sz val="11"/>
        <color rgb="FF00B050"/>
        <rFont val="Times New Roman"/>
        <family val="1"/>
      </rPr>
      <t xml:space="preserve">Minimally, procedures include:
</t>
    </r>
    <r>
      <rPr>
        <sz val="11"/>
        <color theme="1"/>
        <rFont val="Times New Roman"/>
        <family val="1"/>
      </rPr>
      <t xml:space="preserve">  
a.  </t>
    </r>
    <r>
      <rPr>
        <sz val="11"/>
        <color rgb="FF00B050"/>
        <rFont val="Times New Roman"/>
        <family val="1"/>
      </rPr>
      <t>Receiving complaints, to include anonymous complaints;</t>
    </r>
    <r>
      <rPr>
        <sz val="11"/>
        <color theme="1"/>
        <rFont val="Times New Roman"/>
        <family val="1"/>
      </rPr>
      <t xml:space="preserve">
b.  </t>
    </r>
    <r>
      <rPr>
        <sz val="11"/>
        <color rgb="FF00B050"/>
        <rFont val="Times New Roman"/>
        <family val="1"/>
      </rPr>
      <t>Investigating complaints, to include anonymous complaints; and</t>
    </r>
    <r>
      <rPr>
        <sz val="11"/>
        <color theme="1"/>
        <rFont val="Times New Roman"/>
        <family val="1"/>
      </rPr>
      <t xml:space="preserve">
c.  </t>
    </r>
    <r>
      <rPr>
        <sz val="11"/>
        <color rgb="FF00B050"/>
        <rFont val="Times New Roman"/>
        <family val="1"/>
      </rPr>
      <t>Responding to complaints.</t>
    </r>
    <r>
      <rPr>
        <sz val="11"/>
        <color theme="1"/>
        <rFont val="Times New Roman"/>
        <family val="1"/>
      </rPr>
      <t xml:space="preserve"> 
</t>
    </r>
  </si>
  <si>
    <r>
      <rPr>
        <b/>
        <sz val="11"/>
        <color theme="1"/>
        <rFont val="Times New Roman"/>
        <family val="1"/>
      </rPr>
      <t xml:space="preserve">5.2.1 Complaint Investigations: [M] </t>
    </r>
    <r>
      <rPr>
        <b/>
        <sz val="9"/>
        <color theme="7" tint="-0.499984740745262"/>
        <rFont val="Times New Roman"/>
        <family val="1"/>
      </rPr>
      <t>[EO]</t>
    </r>
    <r>
      <rPr>
        <b/>
        <sz val="9"/>
        <color rgb="FF00B050"/>
        <rFont val="Times New Roman"/>
        <family val="1"/>
      </rPr>
      <t xml:space="preserve"> </t>
    </r>
    <r>
      <rPr>
        <b/>
        <sz val="9"/>
        <color theme="7" tint="-0.499984740745262"/>
        <rFont val="Times New Roman"/>
        <family val="1"/>
      </rPr>
      <t>[DT]</t>
    </r>
    <r>
      <rPr>
        <sz val="11"/>
        <color theme="1"/>
        <rFont val="Times New Roman"/>
        <family val="1"/>
      </rPr>
      <t xml:space="preserve">
An agency written directive establishes effective </t>
    </r>
    <r>
      <rPr>
        <i/>
        <sz val="11"/>
        <color theme="1"/>
        <rFont val="Times New Roman"/>
        <family val="1"/>
      </rPr>
      <t>procedures</t>
    </r>
    <r>
      <rPr>
        <sz val="11"/>
        <color theme="1"/>
        <rFont val="Times New Roman"/>
        <family val="1"/>
      </rPr>
      <t xml:space="preserve"> for managing all complaints of misconduct, illegal behavior, alleged improper profiling, or bias policing against the agency or its employees. Minimally, procedures include:
a.  Receiving complaints, to include anonymous complaints;
b.  Investigating complaints, to include anonymous complaints; and
c.  Responding to complaints. 
</t>
    </r>
  </si>
  <si>
    <t xml:space="preserve">Guidance: As a means to ensure the integrity of its operations and personnel, all allegations/complaints, regardless of the source should be thoroughly investigated to the extent possible.
</t>
  </si>
  <si>
    <r>
      <rPr>
        <b/>
        <sz val="11"/>
        <color theme="1"/>
        <rFont val="Times New Roman"/>
        <family val="1"/>
      </rPr>
      <t xml:space="preserve">5.2.1 Complaint Investigations: [M] </t>
    </r>
    <r>
      <rPr>
        <b/>
        <strike/>
        <sz val="9"/>
        <color theme="1" tint="0.499984740745262"/>
        <rFont val="Times New Roman"/>
        <family val="1"/>
      </rPr>
      <t>[EO]</t>
    </r>
    <r>
      <rPr>
        <b/>
        <sz val="9"/>
        <color theme="1"/>
        <rFont val="Times New Roman"/>
        <family val="1"/>
      </rPr>
      <t xml:space="preserve"> </t>
    </r>
    <r>
      <rPr>
        <b/>
        <sz val="9"/>
        <color theme="9" tint="-0.249977111117893"/>
        <rFont val="Times New Roman"/>
        <family val="1"/>
      </rPr>
      <t>[DT]</t>
    </r>
    <r>
      <rPr>
        <sz val="11"/>
        <color theme="1"/>
        <rFont val="Times New Roman"/>
        <family val="1"/>
      </rPr>
      <t xml:space="preserve">
</t>
    </r>
    <r>
      <rPr>
        <sz val="11"/>
        <color rgb="FF00B050"/>
        <rFont val="Times New Roman"/>
        <family val="1"/>
      </rPr>
      <t xml:space="preserve">A written directive requires the documentation and investigation of all complaints of misconduct or illegal behavior against the agency or its employees, </t>
    </r>
    <r>
      <rPr>
        <i/>
        <sz val="11"/>
        <color rgb="FF00B050"/>
        <rFont val="Times New Roman"/>
        <family val="1"/>
      </rPr>
      <t>procedures</t>
    </r>
    <r>
      <rPr>
        <sz val="11"/>
        <color rgb="FF00B050"/>
        <rFont val="Times New Roman"/>
        <family val="1"/>
      </rPr>
      <t xml:space="preserve"> include</t>
    </r>
    <r>
      <rPr>
        <sz val="11"/>
        <color theme="1"/>
        <rFont val="Times New Roman"/>
        <family val="1"/>
      </rPr>
      <t xml:space="preserve">: </t>
    </r>
    <r>
      <rPr>
        <strike/>
        <sz val="11"/>
        <color theme="1" tint="0.499984740745262"/>
        <rFont val="Times New Roman"/>
        <family val="1"/>
      </rPr>
      <t xml:space="preserve">An agency written directive establishes effective procedures for managing all complaints of misconduct, illegal behavior, alleged improper profiling, or bias policing against the agency or its employees. Minimally, procedures include:
</t>
    </r>
    <r>
      <rPr>
        <sz val="11"/>
        <color theme="1"/>
        <rFont val="Times New Roman"/>
        <family val="1"/>
      </rPr>
      <t xml:space="preserve">  
a.  </t>
    </r>
    <r>
      <rPr>
        <strike/>
        <sz val="11"/>
        <color theme="1" tint="0.499984740745262"/>
        <rFont val="Times New Roman"/>
        <family val="1"/>
      </rPr>
      <t>Receiving</t>
    </r>
    <r>
      <rPr>
        <sz val="11"/>
        <color theme="1"/>
        <rFont val="Times New Roman"/>
        <family val="1"/>
      </rPr>
      <t xml:space="preserve"> </t>
    </r>
    <r>
      <rPr>
        <sz val="11"/>
        <color rgb="FF00B050"/>
        <rFont val="Times New Roman"/>
        <family val="1"/>
      </rPr>
      <t>Documenting</t>
    </r>
    <r>
      <rPr>
        <sz val="11"/>
        <color theme="1"/>
        <rFont val="Times New Roman"/>
        <family val="1"/>
      </rPr>
      <t xml:space="preserve"> complaints, to include anonymous complaints;
b.  Investigating complaints, to include anonymous complaints; and
c.  Responding to complaints.
</t>
    </r>
  </si>
  <si>
    <r>
      <rPr>
        <b/>
        <sz val="11"/>
        <color theme="1"/>
        <rFont val="Times New Roman"/>
        <family val="1"/>
      </rPr>
      <t xml:space="preserve">5.2.1 Complaint Investigations: [M] </t>
    </r>
    <r>
      <rPr>
        <b/>
        <sz val="9"/>
        <color theme="9" tint="-0.249977111117893"/>
        <rFont val="Times New Roman"/>
        <family val="1"/>
      </rPr>
      <t>[DT]</t>
    </r>
    <r>
      <rPr>
        <sz val="11"/>
        <color theme="1"/>
        <rFont val="Times New Roman"/>
        <family val="1"/>
      </rPr>
      <t xml:space="preserve">
</t>
    </r>
    <r>
      <rPr>
        <sz val="11"/>
        <rFont val="Times New Roman"/>
        <family val="1"/>
      </rPr>
      <t xml:space="preserve">A written directive requires the documentation and investigation of all complaints of misconduct or illegal behavior against the agency or its employees, </t>
    </r>
    <r>
      <rPr>
        <i/>
        <sz val="11"/>
        <rFont val="Times New Roman"/>
        <family val="1"/>
      </rPr>
      <t>procedures</t>
    </r>
    <r>
      <rPr>
        <sz val="11"/>
        <rFont val="Times New Roman"/>
        <family val="1"/>
      </rPr>
      <t xml:space="preserve"> include:</t>
    </r>
    <r>
      <rPr>
        <strike/>
        <sz val="11"/>
        <color theme="1" tint="0.499984740745262"/>
        <rFont val="Times New Roman"/>
        <family val="1"/>
      </rPr>
      <t xml:space="preserve">
</t>
    </r>
    <r>
      <rPr>
        <sz val="11"/>
        <color theme="1"/>
        <rFont val="Times New Roman"/>
        <family val="1"/>
      </rPr>
      <t xml:space="preserve">  
a.  </t>
    </r>
    <r>
      <rPr>
        <sz val="11"/>
        <rFont val="Times New Roman"/>
        <family val="1"/>
      </rPr>
      <t>Documenting</t>
    </r>
    <r>
      <rPr>
        <sz val="11"/>
        <color theme="1"/>
        <rFont val="Times New Roman"/>
        <family val="1"/>
      </rPr>
      <t xml:space="preserve"> complaints, to include anonymous complaints;
b.  Investigating complaints, to include anonymous complaints; and
c.  Responding to complaints.
</t>
    </r>
  </si>
  <si>
    <t>5.2.2</t>
  </si>
  <si>
    <r>
      <rPr>
        <b/>
        <sz val="11"/>
        <color theme="1"/>
        <rFont val="Times New Roman"/>
        <family val="1"/>
      </rPr>
      <t>5.2.2 Records of Complaints: [M]</t>
    </r>
    <r>
      <rPr>
        <sz val="11"/>
        <color theme="1"/>
        <rFont val="Times New Roman"/>
        <family val="1"/>
      </rPr>
      <t xml:space="preserve">
A written directive requires that a record of all complaints against the agency or its employees be securely maintained to safeguard the confidentiality of all parties involved and the records be kept in accordance with the Kansas State Records Board Retention Schedules.
</t>
    </r>
  </si>
  <si>
    <t xml:space="preserve">Guidance: The intent of this standard is to ensure internal affairs records are securely maintained separately from central records and in accordance with state retention requirements.
</t>
  </si>
  <si>
    <t>5.3.1</t>
  </si>
  <si>
    <t xml:space="preserve">Guidance: The intent of this standard is to establish a process for notifying the complainant of the status of their complaint, although the degree of specificity of the notice is left to the discretion of the agency. This standard does not apply to anonymous complaints.
</t>
  </si>
  <si>
    <r>
      <rPr>
        <b/>
        <sz val="11"/>
        <color theme="1"/>
        <rFont val="Times New Roman"/>
        <family val="1"/>
      </rPr>
      <t>5.3.1 Complaint Notifications: [M]</t>
    </r>
    <r>
      <rPr>
        <sz val="11"/>
        <color theme="1"/>
        <rFont val="Times New Roman"/>
        <family val="1"/>
      </rPr>
      <t xml:space="preserve">
A written directive governs notification to complainants regarding the disposition of their complaint.
</t>
    </r>
  </si>
  <si>
    <t>5.3.2</t>
  </si>
  <si>
    <r>
      <rPr>
        <b/>
        <sz val="11"/>
        <color theme="1"/>
        <rFont val="Times New Roman"/>
        <family val="1"/>
      </rPr>
      <t>5.3.2 Notification of Alleged Misconduct: [M]</t>
    </r>
    <r>
      <rPr>
        <sz val="11"/>
        <color theme="1"/>
        <rFont val="Times New Roman"/>
        <family val="1"/>
      </rPr>
      <t xml:space="preserve">
A written directive requires the agency to issue an employee who is the subject of an investigation with a written statement of the allegations and the employee’s rights and responsibilities relative to the investigation.
</t>
    </r>
  </si>
  <si>
    <t xml:space="preserve">Guidance: None.
</t>
  </si>
  <si>
    <t>6.1.1</t>
  </si>
  <si>
    <r>
      <rPr>
        <b/>
        <sz val="11"/>
        <color theme="1"/>
        <rFont val="Times New Roman"/>
        <family val="1"/>
      </rPr>
      <t xml:space="preserve">6.1.1 Use of Force: [M]	</t>
    </r>
    <r>
      <rPr>
        <sz val="11"/>
        <color theme="1"/>
        <rFont val="Times New Roman"/>
        <family val="1"/>
      </rPr>
      <t xml:space="preserve">
A written directive governs that personnel will only use reasonable force necessary to accomplish lawful objectives.
</t>
    </r>
  </si>
  <si>
    <t xml:space="preserve">Guidance: Agencies should provide training ranging from immediate action to de-escalation to ensure decisions to use force are made with an understanding and appreciation for the limitations on the authority to use force.
</t>
  </si>
  <si>
    <r>
      <rPr>
        <b/>
        <sz val="11"/>
        <color theme="1"/>
        <rFont val="Times New Roman"/>
        <family val="1"/>
      </rPr>
      <t xml:space="preserve">6.1.1 Use of Force: [M] </t>
    </r>
    <r>
      <rPr>
        <b/>
        <sz val="9"/>
        <color rgb="FF00B050"/>
        <rFont val="Times New Roman"/>
        <family val="1"/>
      </rPr>
      <t>[EO]</t>
    </r>
    <r>
      <rPr>
        <sz val="11"/>
        <color theme="1"/>
        <rFont val="Times New Roman"/>
        <family val="1"/>
      </rPr>
      <t xml:space="preserve">	
A written directive governs that personnel will only use reasonable force necessary to accomplish lawful objectives </t>
    </r>
    <r>
      <rPr>
        <sz val="11"/>
        <color rgb="FF00B050"/>
        <rFont val="Times New Roman"/>
        <family val="1"/>
      </rPr>
      <t>and shall employ de-escalation techniques when possible</t>
    </r>
    <r>
      <rPr>
        <sz val="11"/>
        <color theme="1"/>
        <rFont val="Times New Roman"/>
        <family val="1"/>
      </rPr>
      <t>.</t>
    </r>
  </si>
  <si>
    <r>
      <rPr>
        <b/>
        <sz val="11"/>
        <color theme="1"/>
        <rFont val="Times New Roman"/>
        <family val="1"/>
      </rPr>
      <t xml:space="preserve">6.1.1 Use of Force: [M] </t>
    </r>
    <r>
      <rPr>
        <b/>
        <sz val="9"/>
        <color theme="7" tint="-0.499984740745262"/>
        <rFont val="Times New Roman"/>
        <family val="1"/>
      </rPr>
      <t>[EO]</t>
    </r>
    <r>
      <rPr>
        <sz val="11"/>
        <color theme="1"/>
        <rFont val="Times New Roman"/>
        <family val="1"/>
      </rPr>
      <t xml:space="preserve">	
A written directive governs that personnel will only use reasonable force necessary to accomplish lawful objectives and shall employ de-escalation techniques when possible.</t>
    </r>
  </si>
  <si>
    <r>
      <rPr>
        <b/>
        <sz val="11"/>
        <color theme="1"/>
        <rFont val="Times New Roman"/>
        <family val="1"/>
      </rPr>
      <t xml:space="preserve">6.1.1 Use of Force: [M] </t>
    </r>
    <r>
      <rPr>
        <b/>
        <strike/>
        <sz val="9"/>
        <color theme="1" tint="0.499984740745262"/>
        <rFont val="Times New Roman"/>
        <family val="1"/>
      </rPr>
      <t>[EO]</t>
    </r>
    <r>
      <rPr>
        <sz val="11"/>
        <color theme="1"/>
        <rFont val="Times New Roman"/>
        <family val="1"/>
      </rPr>
      <t xml:space="preserve">	
A written directive governs that personnel will only use reasonable force necessary to accomplish lawful objectives and shall employ de-escalation techniques when </t>
    </r>
    <r>
      <rPr>
        <strike/>
        <sz val="11"/>
        <color theme="1" tint="0.499984740745262"/>
        <rFont val="Times New Roman"/>
        <family val="1"/>
      </rPr>
      <t>possible</t>
    </r>
    <r>
      <rPr>
        <sz val="11"/>
        <color theme="1"/>
        <rFont val="Times New Roman"/>
        <family val="1"/>
      </rPr>
      <t xml:space="preserve"> </t>
    </r>
    <r>
      <rPr>
        <sz val="11"/>
        <color rgb="FF00B050"/>
        <rFont val="Times New Roman"/>
        <family val="1"/>
      </rPr>
      <t>practical</t>
    </r>
    <r>
      <rPr>
        <sz val="11"/>
        <color theme="1"/>
        <rFont val="Times New Roman"/>
        <family val="1"/>
      </rPr>
      <t xml:space="preserve">.
</t>
    </r>
  </si>
  <si>
    <r>
      <rPr>
        <b/>
        <sz val="11"/>
        <color theme="1"/>
        <rFont val="Times New Roman"/>
        <family val="1"/>
      </rPr>
      <t>6.1.1 Use of Force: [M]</t>
    </r>
    <r>
      <rPr>
        <sz val="11"/>
        <color theme="1"/>
        <rFont val="Times New Roman"/>
        <family val="1"/>
      </rPr>
      <t xml:space="preserve">	
A written directive governs that personnel will only use reasonable force necessary to accomplish lawful objectives and shall employ de-escalation techniques when practical.
</t>
    </r>
  </si>
  <si>
    <t>6.1.2</t>
  </si>
  <si>
    <r>
      <rPr>
        <b/>
        <sz val="11"/>
        <color theme="1"/>
        <rFont val="Times New Roman"/>
        <family val="1"/>
      </rPr>
      <t>6.1.2 Use of Deadly Force: [M]</t>
    </r>
    <r>
      <rPr>
        <sz val="11"/>
        <color theme="1"/>
        <rFont val="Times New Roman"/>
        <family val="1"/>
      </rPr>
      <t xml:space="preserve">
A written directive governs that officers may use deadly/lethal force only under a reasonable belief that the action is in defense of their own or another human life or in the defense of any person in imminent danger or facing a significant threat of serious physical injury. Key terms such as “reasonable belief”, “imminent danger” and “significant threat” or similar terms used should be defined in the directive.
</t>
    </r>
  </si>
  <si>
    <r>
      <t xml:space="preserve">Guidance: The intent of this standard is to establish a policy on the use of deadly force that provides officers with guidance in the use of force in life-and-death situations and to prevent loss of life including that of the officer.
</t>
    </r>
    <r>
      <rPr>
        <sz val="4"/>
        <color theme="1"/>
        <rFont val="Times New Roman"/>
        <family val="1"/>
      </rPr>
      <t xml:space="preserve"> </t>
    </r>
    <r>
      <rPr>
        <sz val="11"/>
        <color theme="1"/>
        <rFont val="Times New Roman"/>
        <family val="1"/>
      </rPr>
      <t xml:space="preserve">
Agencies may refer to K.S.A. 21-5220 through K.S.A. 21-5231.
</t>
    </r>
  </si>
  <si>
    <t>f.   Recognizes the inherent dangerousness of warning shots, defined as the discharge of a 
     firearm for the purpose of compelling compliance from an individual, but not intended to 
     cause physical injury. If warning shots are permitted, they must have a defined target and 
     not be fired straight up in the air, and shall not be fired unless: (1) The use of deadly force 
     is justified; (2) The warning shot will not pose a substantial risk of injury or death to the 
     officer or others; and (3) The officer reasonably believes that the warning shot will reduce 
     the possibility that deadly force will have to be used.
g.  Prohibits the use of deadly force against persons whose actions are a threat solely to 
     themselves or property unless an individual poses an imminent danger of death or serious 
     physical injury to the officer or others in close proximity.</t>
  </si>
  <si>
    <r>
      <t xml:space="preserve">Guidance: The intent of this standard is to establish a policy on the use of deadly force that provides officers with guidance in the use of force in life-and-death situations and to prevent loss of life including that of the officer. 
</t>
    </r>
    <r>
      <rPr>
        <sz val="4"/>
        <color theme="1"/>
        <rFont val="Times New Roman"/>
        <family val="1"/>
      </rPr>
      <t xml:space="preserve">
</t>
    </r>
    <r>
      <rPr>
        <sz val="11"/>
        <color theme="1"/>
        <rFont val="Times New Roman"/>
        <family val="1"/>
      </rPr>
      <t xml:space="preserve">Agencies may refer to K.S.A. 21-5220 through K.S.A. 21-5231 </t>
    </r>
    <r>
      <rPr>
        <sz val="11"/>
        <color rgb="FF00B050"/>
        <rFont val="Times New Roman"/>
        <family val="1"/>
      </rPr>
      <t>and Supreme Court Cases: Graham v. Connor: 490 U.S. 386 (1989); Tennessee v. Garner: 471 U.S. 1 (1985)</t>
    </r>
    <r>
      <rPr>
        <sz val="11"/>
        <rFont val="Times New Roman"/>
        <family val="1"/>
      </rPr>
      <t>.</t>
    </r>
  </si>
  <si>
    <r>
      <rPr>
        <b/>
        <sz val="11"/>
        <color theme="1"/>
        <rFont val="Times New Roman"/>
        <family val="1"/>
      </rPr>
      <t xml:space="preserve">6.1.2 Use of Deadly Force: [M] </t>
    </r>
    <r>
      <rPr>
        <b/>
        <sz val="9"/>
        <color rgb="FF00B050"/>
        <rFont val="Times New Roman"/>
        <family val="1"/>
      </rPr>
      <t>[EO]</t>
    </r>
    <r>
      <rPr>
        <sz val="11"/>
        <color theme="1"/>
        <rFont val="Times New Roman"/>
        <family val="1"/>
      </rPr>
      <t xml:space="preserve">
</t>
    </r>
    <r>
      <rPr>
        <sz val="11"/>
        <color rgb="FF00B050"/>
        <rFont val="Times New Roman"/>
        <family val="1"/>
      </rPr>
      <t>The agency’s</t>
    </r>
    <r>
      <rPr>
        <sz val="11"/>
        <color theme="1"/>
        <rFont val="Times New Roman"/>
        <family val="1"/>
      </rPr>
      <t xml:space="preserve"> </t>
    </r>
    <r>
      <rPr>
        <strike/>
        <sz val="11"/>
        <color theme="1" tint="0.499984740745262"/>
        <rFont val="Times New Roman"/>
        <family val="1"/>
      </rPr>
      <t>a</t>
    </r>
    <r>
      <rPr>
        <sz val="11"/>
        <color theme="1"/>
        <rFont val="Times New Roman"/>
        <family val="1"/>
      </rPr>
      <t xml:space="preserve"> written directive governs that officers may use deadly</t>
    </r>
    <r>
      <rPr>
        <strike/>
        <sz val="11"/>
        <color theme="1" tint="0.499984740745262"/>
        <rFont val="Times New Roman"/>
        <family val="1"/>
      </rPr>
      <t>/lethal</t>
    </r>
    <r>
      <rPr>
        <sz val="11"/>
        <color theme="1"/>
        <rFont val="Times New Roman"/>
        <family val="1"/>
      </rPr>
      <t xml:space="preserve"> force only </t>
    </r>
    <r>
      <rPr>
        <sz val="11"/>
        <color rgb="FF00B050"/>
        <rFont val="Times New Roman"/>
        <family val="1"/>
      </rPr>
      <t>when the officer has objectively</t>
    </r>
    <r>
      <rPr>
        <sz val="11"/>
        <color theme="1"/>
        <rFont val="Times New Roman"/>
        <family val="1"/>
      </rPr>
      <t xml:space="preserve"> </t>
    </r>
    <r>
      <rPr>
        <strike/>
        <sz val="11"/>
        <color theme="1" tint="0.499984740745262"/>
        <rFont val="Times New Roman"/>
        <family val="1"/>
      </rPr>
      <t>under a</t>
    </r>
    <r>
      <rPr>
        <sz val="11"/>
        <color theme="1"/>
        <rFont val="Times New Roman"/>
        <family val="1"/>
      </rPr>
      <t xml:space="preserve"> reasonable belief that the </t>
    </r>
    <r>
      <rPr>
        <sz val="11"/>
        <color rgb="FF00B050"/>
        <rFont val="Times New Roman"/>
        <family val="1"/>
      </rPr>
      <t>subject of such force poses an</t>
    </r>
    <r>
      <rPr>
        <sz val="11"/>
        <color theme="1"/>
        <rFont val="Times New Roman"/>
        <family val="1"/>
      </rPr>
      <t xml:space="preserve"> </t>
    </r>
    <r>
      <rPr>
        <strike/>
        <sz val="11"/>
        <color theme="1" tint="0.499984740745262"/>
        <rFont val="Times New Roman"/>
        <family val="1"/>
      </rPr>
      <t>action is in defense of their own or another human life or in the defense of any person in</t>
    </r>
    <r>
      <rPr>
        <sz val="11"/>
        <color theme="1"/>
        <rFont val="Times New Roman"/>
        <family val="1"/>
      </rPr>
      <t xml:space="preserve"> imminent danger </t>
    </r>
    <r>
      <rPr>
        <sz val="11"/>
        <color rgb="FF00B050"/>
        <rFont val="Times New Roman"/>
        <family val="1"/>
      </rPr>
      <t>of death</t>
    </r>
    <r>
      <rPr>
        <sz val="11"/>
        <color theme="1"/>
        <rFont val="Times New Roman"/>
        <family val="1"/>
      </rPr>
      <t xml:space="preserve"> or </t>
    </r>
    <r>
      <rPr>
        <strike/>
        <sz val="11"/>
        <color theme="1" tint="0.499984740745262"/>
        <rFont val="Times New Roman"/>
        <family val="1"/>
      </rPr>
      <t>facing a significant threat of</t>
    </r>
    <r>
      <rPr>
        <sz val="11"/>
        <color theme="1"/>
        <rFont val="Times New Roman"/>
        <family val="1"/>
      </rPr>
      <t xml:space="preserve"> serious physical injury </t>
    </r>
    <r>
      <rPr>
        <sz val="11"/>
        <color rgb="FF00B050"/>
        <rFont val="Times New Roman"/>
        <family val="1"/>
      </rPr>
      <t>to the officer or to another person. The agency’s written directive shall include language that:</t>
    </r>
    <r>
      <rPr>
        <sz val="11"/>
        <color theme="1"/>
        <rFont val="Times New Roman"/>
        <family val="1"/>
      </rPr>
      <t xml:space="preserve"> </t>
    </r>
    <r>
      <rPr>
        <strike/>
        <sz val="11"/>
        <color theme="1" tint="0.499984740745262"/>
        <rFont val="Times New Roman"/>
        <family val="1"/>
      </rPr>
      <t xml:space="preserve">Key terms such as “reasonable belief”, “imminent danger” and “significant threat” or similar terms used should be defined in the directive.
</t>
    </r>
    <r>
      <rPr>
        <sz val="11"/>
        <color theme="1"/>
        <rFont val="Times New Roman"/>
        <family val="1"/>
      </rPr>
      <t xml:space="preserve">
</t>
    </r>
    <r>
      <rPr>
        <sz val="11"/>
        <color rgb="FF00B050"/>
        <rFont val="Times New Roman"/>
        <family val="1"/>
      </rPr>
      <t>a.  Prohibits the use of chokeholds and carotid (or vascular neck) restraints except where the 
     use of deadly force is authorized by law;
b.  Prohibits the use of deadly force to prevent the escape of a fleeing suspect unless the 
     suspect poses an imminent danger of death or serious physical injury to the officer or 
     another person;
c.  Prohibits the discharge of firearms from a moving vehicle except in exigent circumstances. 
     In these situations, an officer must have articulable reason for this use of deadly force;
d.  Prohibits the discharge of firearms at a moving vehicle unless: (1) A person in the vehicle 
     is threatening the officer or another person with deadly force by means other than the 
     vehicle; or (2) the vehicle is operated in a manner that threatens to cause death or serious 
     physical injury to the officer or others, and no other objectively reasonable means of 
     defense appear to exist, which includes moving out of the path of the vehicle.
e.  Requires that a verbal warning to submit to the authority of the officer shall be given prior 
     to the use of deadly force, if feasible and if to do so would not increase the danger to the 
     officer or others;</t>
    </r>
  </si>
  <si>
    <t xml:space="preserve">     not be fired straight up in the air, and shall not be fired unless: (1) The use of deadly force 
     is justified; (2) The warning shot will not pose a substantial risk of injury or death to the 
     officer or others; and (3) The officer reasonably believes that the warning shot will reduce 
     the possibility that deadly force will have to be used.
g.  Prohibits the use of deadly force against persons whose actions are a threat solely to 
     themselves or property unless an individual poses an imminent danger of death or serious 
     physical injury to the officer or others in close proximity.</t>
  </si>
  <si>
    <r>
      <t xml:space="preserve">Guidance: The intent of this standard is to establish a policy on the use of deadly force that provides officers with guidance in the use of force in life-and-death situations and to prevent loss of life including that of the officer. 
</t>
    </r>
    <r>
      <rPr>
        <sz val="4"/>
        <color theme="1"/>
        <rFont val="Times New Roman"/>
        <family val="1"/>
      </rPr>
      <t xml:space="preserve">
</t>
    </r>
    <r>
      <rPr>
        <sz val="11"/>
        <color theme="1"/>
        <rFont val="Times New Roman"/>
        <family val="1"/>
      </rPr>
      <t>Agencies may refer to K.S.A. 21-5220 through K.S.A. 21-5231 and Supreme Court Cases: Graham v. Connor: 490 U.S. 386 (1989); Tennessee v. Garner: 471 U.S. 1 (1985).</t>
    </r>
  </si>
  <si>
    <r>
      <rPr>
        <b/>
        <sz val="11"/>
        <color theme="1"/>
        <rFont val="Times New Roman"/>
        <family val="1"/>
      </rPr>
      <t xml:space="preserve">6.1.2 Use of Deadly Force: [M] </t>
    </r>
    <r>
      <rPr>
        <b/>
        <sz val="9"/>
        <color theme="7" tint="-0.499984740745262"/>
        <rFont val="Times New Roman"/>
        <family val="1"/>
      </rPr>
      <t>[EO]</t>
    </r>
    <r>
      <rPr>
        <sz val="11"/>
        <color theme="1"/>
        <rFont val="Times New Roman"/>
        <family val="1"/>
      </rPr>
      <t xml:space="preserve">
The agency’s written directive governs that officers may use deadly force only when the officer has objectively reasonable belief that the subject of such force poses an imminent danger of death or serious physical injury to the officer or to another person. The agency’s written directive shall include language that: </t>
    </r>
    <r>
      <rPr>
        <strike/>
        <sz val="11"/>
        <color theme="1"/>
        <rFont val="Times New Roman"/>
        <family val="1"/>
      </rPr>
      <t xml:space="preserve">
</t>
    </r>
    <r>
      <rPr>
        <sz val="11"/>
        <color theme="1"/>
        <rFont val="Times New Roman"/>
        <family val="1"/>
      </rPr>
      <t xml:space="preserve">
a.  Prohibits the use of chokeholds and carotid (or vascular neck) restraints except where the 
     use of deadly force is authorized by law;
b.  Prohibits the use of deadly force to prevent the escape of a fleeing suspect unless the 
     suspect poses an imminent danger of death or serious physical injury to the officer or 
     another person;
c.  Prohibits the discharge of firearms from a moving vehicle except in exigent circumstances. 
     In these situations, an officer must have articulable reason for this use of deadly force;
d.  Prohibits the discharge of firearms at a moving vehicle unless: (1) A person in the vehicle 
     is threatening the officer or another person with deadly force by means other than the 
     vehicle; or (2) the vehicle is operated in a manner that threatens to cause death or serious 
     physical injury to the officer or others, and no other objectively reasonable means of 
     defense appear to exist, which includes moving out of the path of the vehicle.
e.  Requires that a verbal warning to submit to the authority of the officer shall be given prior 
     to the use of deadly force, if feasible and if to do so would not increase the danger to the 
     officer or others;
f.   Recognizes the inherent dangerousness of warning shots, defined as the discharge of a 
     firearm for the purpose of compelling compliance from an individual, but not intended to 
     cause physical injury. If warning shots are permitted, they must have a defined target and 
     </t>
    </r>
  </si>
  <si>
    <r>
      <t xml:space="preserve">     </t>
    </r>
    <r>
      <rPr>
        <sz val="11"/>
        <color rgb="FF00B050"/>
        <rFont val="Times New Roman"/>
        <family val="1"/>
      </rPr>
      <t>circumstances under which they may be utilized.</t>
    </r>
    <r>
      <rPr>
        <sz val="11"/>
        <color theme="1"/>
        <rFont val="Times New Roman"/>
        <family val="1"/>
      </rPr>
      <t xml:space="preserve"> </t>
    </r>
    <r>
      <rPr>
        <strike/>
        <sz val="11"/>
        <color theme="1" tint="0.499984740745262"/>
        <rFont val="Times New Roman"/>
        <family val="1"/>
      </rPr>
      <t>they must have a defined target and</t>
    </r>
    <r>
      <rPr>
        <sz val="11"/>
        <color theme="1"/>
        <rFont val="Times New Roman"/>
        <family val="1"/>
      </rPr>
      <t xml:space="preserve">      
     </t>
    </r>
    <r>
      <rPr>
        <strike/>
        <sz val="11"/>
        <color theme="1" tint="0.499984740745262"/>
        <rFont val="Times New Roman"/>
        <family val="1"/>
      </rPr>
      <t>not be fired straight up in the air, and shall not be fired unless: (1) The use of deadly force</t>
    </r>
    <r>
      <rPr>
        <sz val="11"/>
        <color theme="1"/>
        <rFont val="Times New Roman"/>
        <family val="1"/>
      </rPr>
      <t xml:space="preserve"> 
     </t>
    </r>
    <r>
      <rPr>
        <strike/>
        <sz val="11"/>
        <color theme="1" tint="0.499984740745262"/>
        <rFont val="Times New Roman"/>
        <family val="1"/>
      </rPr>
      <t>is justified; (2) The warning shot will not pose a substantial risk of injury or death to the</t>
    </r>
    <r>
      <rPr>
        <sz val="11"/>
        <color theme="1"/>
        <rFont val="Times New Roman"/>
        <family val="1"/>
      </rPr>
      <t xml:space="preserve"> 
     </t>
    </r>
    <r>
      <rPr>
        <strike/>
        <sz val="11"/>
        <color theme="1" tint="0.499984740745262"/>
        <rFont val="Times New Roman"/>
        <family val="1"/>
      </rPr>
      <t>officer or others; and (3) The officer reasonably believes that the warning shot will reduce</t>
    </r>
    <r>
      <rPr>
        <sz val="11"/>
        <color theme="1"/>
        <rFont val="Times New Roman"/>
        <family val="1"/>
      </rPr>
      <t xml:space="preserve"> 
     </t>
    </r>
    <r>
      <rPr>
        <strike/>
        <sz val="11"/>
        <color theme="1" tint="0.499984740745262"/>
        <rFont val="Times New Roman"/>
        <family val="1"/>
      </rPr>
      <t>the possibility that deadly force will have to be used.</t>
    </r>
    <r>
      <rPr>
        <sz val="11"/>
        <color theme="1"/>
        <rFont val="Times New Roman"/>
        <family val="1"/>
      </rPr>
      <t xml:space="preserve">
g.  Prohibits the use of deadly force against persons whose actions are a threat solely to 
     themselves or property unless an individual poses an imminent danger of death or serious 
     physical injury to the officer or others in close proximity.</t>
    </r>
  </si>
  <si>
    <r>
      <t xml:space="preserve">Guidance: The intent of this standard is to establish a policy on the use of deadly force that provides officers with guidance in the use of force in life-and-death situations and to prevent loss of life including that of the officer. 
</t>
    </r>
    <r>
      <rPr>
        <sz val="4"/>
        <color theme="1"/>
        <rFont val="Times New Roman"/>
        <family val="1"/>
      </rPr>
      <t xml:space="preserve">
</t>
    </r>
    <r>
      <rPr>
        <sz val="11"/>
        <color theme="1"/>
        <rFont val="Times New Roman"/>
        <family val="1"/>
      </rPr>
      <t xml:space="preserve">Warning shots are defined as the discharge of a firearm for the purpose of compelling compliance from an individual, but not intended to cause physical injury. Generally, due to the inherent dangerousness of warning shots agencies may prohibit them. If permitted by the agency, circumstances under which they may be utilized shall be defined within the agency’s written directive and may include: 1) Warning shots must have a defined target and shall not be fired straight up in the air. 2) Warning shots shall not be fired unless deadly force is justified. 3) A warning shot will not pose a substantial risk of injury or death to the officer or others. 4) The officer reasonable believes that the warning shot will reduce the possibility that deadly force will have to be used.
</t>
    </r>
    <r>
      <rPr>
        <sz val="4"/>
        <color theme="1"/>
        <rFont val="Times New Roman"/>
        <family val="1"/>
      </rPr>
      <t xml:space="preserve">
</t>
    </r>
    <r>
      <rPr>
        <sz val="11"/>
        <color theme="1"/>
        <rFont val="Times New Roman"/>
        <family val="1"/>
      </rPr>
      <t xml:space="preserve">Agencies may refer to K.S.A. 21-5220 through K.S.A. 21-5231 and Supreme Court Cases: Graham v. Connor: 490 U.S. 386 (1989); Tennessee v. Garner: 471 U.S. 1 (1985)
</t>
    </r>
  </si>
  <si>
    <r>
      <t xml:space="preserve">Guidance: The intent of this standard is to establish a policy on the use of deadly force that provides officers with guidance in the use of force in life-and-death situations and to prevent loss of life including that of the officer. 
</t>
    </r>
    <r>
      <rPr>
        <sz val="4"/>
        <color theme="1"/>
        <rFont val="Times New Roman"/>
        <family val="1"/>
      </rPr>
      <t xml:space="preserve">
</t>
    </r>
    <r>
      <rPr>
        <sz val="11"/>
        <color rgb="FF00B050"/>
        <rFont val="Times New Roman"/>
        <family val="1"/>
      </rPr>
      <t>Warning shots are defined as the discharge of a firearm for the purpose of compelling compliance from an individual, but not intended to cause physical injury. Generally, due to the inherent dangerousness of warning shots agencies may prohibit them. If permitted by the agency, circumstances under which they may be utilized shall be defined within the agency’s written directive and may include: 1) Warning shots must have a defined target and shall not be fired straight up in the air. 2) Warning shots shall not be fired unless deadly force is justified. 3) A warning shot will not pose a substantial risk of injury or death to the officer or others. 4) The officer reasonable believes that the warning shot will reduce the possibility that deadly force will have to be used.</t>
    </r>
    <r>
      <rPr>
        <sz val="11"/>
        <color theme="1"/>
        <rFont val="Times New Roman"/>
        <family val="1"/>
      </rPr>
      <t xml:space="preserve">
</t>
    </r>
    <r>
      <rPr>
        <sz val="4"/>
        <color theme="1"/>
        <rFont val="Times New Roman"/>
        <family val="1"/>
      </rPr>
      <t xml:space="preserve">
</t>
    </r>
    <r>
      <rPr>
        <sz val="11"/>
        <color theme="1"/>
        <rFont val="Times New Roman"/>
        <family val="1"/>
      </rPr>
      <t xml:space="preserve">Agencies may refer to K.S.A. 21-5220 through K.S.A. 21-5231 and Supreme Court Cases: Graham v. Connor: 490 U.S. 386 (1989); Tennessee v. Garner: 471 U.S. 1 (1985)
</t>
    </r>
  </si>
  <si>
    <t xml:space="preserve">     themselves or property unless an individual poses an imminent danger of death or serious 
     physical injury to the officer or others in close proximity.</t>
  </si>
  <si>
    <r>
      <rPr>
        <b/>
        <sz val="11"/>
        <color theme="1"/>
        <rFont val="Times New Roman"/>
        <family val="1"/>
      </rPr>
      <t>6.1.3 Warning Shots: [M]</t>
    </r>
    <r>
      <rPr>
        <sz val="11"/>
        <color theme="1"/>
        <rFont val="Times New Roman"/>
        <family val="1"/>
      </rPr>
      <t xml:space="preserve">
A written directive governs the use of warning shots. 
</t>
    </r>
  </si>
  <si>
    <t>6.1.3</t>
  </si>
  <si>
    <r>
      <rPr>
        <b/>
        <sz val="11"/>
        <color theme="1"/>
        <rFont val="Times New Roman"/>
        <family val="1"/>
      </rPr>
      <t>6.1.4 Rendering Medical Aid: [M]</t>
    </r>
    <r>
      <rPr>
        <sz val="11"/>
        <color theme="1"/>
        <rFont val="Times New Roman"/>
        <family val="1"/>
      </rPr>
      <t xml:space="preserve">
A written directive requires the rendering of appropriate medical aid after the use of force, when an injury is known, suspected, or alleged.
</t>
    </r>
  </si>
  <si>
    <t>Guidance: The intent of this standard is to help minimize the severity posed by obvious injuries or non-visible trauma associated with law enforcement actions. Rendering medical aid may include increased observation to detect obvious changes in one’s condition, flushing chemical agents from one’s eyes, applying basic first aid, evaluation by paramedics, or for more serious or life-threatening injuries, immediate aid by medical professionals.</t>
  </si>
  <si>
    <r>
      <t xml:space="preserve">Guidance: The intent of this standard is to help minimize the severity posed by obvious injuries or non-visible trauma associated with law enforcement actions. Rendering medical aid may include increased observation to detect obvious changes in one’s condition, flushing chemical agents from one’s eyes, applying basic first aid, evaluation by paramedics, or for more serious or life-threatening injuries, immediate aid by medical professionals.
</t>
    </r>
    <r>
      <rPr>
        <b/>
        <sz val="11"/>
        <color rgb="FFC00000"/>
        <rFont val="Times New Roman"/>
        <family val="1"/>
      </rPr>
      <t>NOTE: In Edition 2 this standard was renumbered to 6.1.3.</t>
    </r>
  </si>
  <si>
    <r>
      <t xml:space="preserve">Guidance: If the agency permits the use of “warning shots” by agency personnel, the written directive shall govern their use. Otherwise, the agency shall have a written directive prohibiting the discharge of “warning shots” by agency personnel.
</t>
    </r>
    <r>
      <rPr>
        <b/>
        <sz val="11"/>
        <color rgb="FFC00000"/>
        <rFont val="Times New Roman"/>
        <family val="1"/>
      </rPr>
      <t>NOTE: In Edition 2 this standard was deleted and is now included in 6.1.2 bullet f.</t>
    </r>
    <r>
      <rPr>
        <sz val="11"/>
        <color theme="1"/>
        <rFont val="Times New Roman"/>
        <family val="1"/>
      </rPr>
      <t xml:space="preserve">
</t>
    </r>
  </si>
  <si>
    <r>
      <rPr>
        <b/>
        <sz val="11"/>
        <color theme="1"/>
        <rFont val="Times New Roman"/>
        <family val="1"/>
      </rPr>
      <t>6.1.</t>
    </r>
    <r>
      <rPr>
        <b/>
        <strike/>
        <sz val="11"/>
        <color theme="1" tint="0.499984740745262"/>
        <rFont val="Times New Roman"/>
        <family val="1"/>
      </rPr>
      <t>4</t>
    </r>
    <r>
      <rPr>
        <b/>
        <sz val="11"/>
        <color rgb="FF00B050"/>
        <rFont val="Times New Roman"/>
        <family val="1"/>
      </rPr>
      <t>3</t>
    </r>
    <r>
      <rPr>
        <b/>
        <sz val="11"/>
        <color theme="1"/>
        <rFont val="Times New Roman"/>
        <family val="1"/>
      </rPr>
      <t xml:space="preserve"> Rendering Medical Aid: [M] </t>
    </r>
    <r>
      <rPr>
        <b/>
        <sz val="9"/>
        <color rgb="FF00B050"/>
        <rFont val="Times New Roman"/>
        <family val="1"/>
      </rPr>
      <t>[EO]</t>
    </r>
    <r>
      <rPr>
        <sz val="11"/>
        <color theme="1"/>
        <rFont val="Times New Roman"/>
        <family val="1"/>
      </rPr>
      <t xml:space="preserve">
A</t>
    </r>
    <r>
      <rPr>
        <sz val="11"/>
        <color rgb="FF00B050"/>
        <rFont val="Times New Roman"/>
        <family val="1"/>
      </rPr>
      <t>n agency</t>
    </r>
    <r>
      <rPr>
        <sz val="11"/>
        <color theme="1"/>
        <rFont val="Times New Roman"/>
        <family val="1"/>
      </rPr>
      <t xml:space="preserve"> written directive </t>
    </r>
    <r>
      <rPr>
        <sz val="11"/>
        <color rgb="FF00B050"/>
        <rFont val="Times New Roman"/>
        <family val="1"/>
      </rPr>
      <t>establishes the affirmative duty to take reasonable steps to request and/or render medical aid, as appropriate where needed</t>
    </r>
    <r>
      <rPr>
        <sz val="11"/>
        <color theme="1"/>
        <rFont val="Times New Roman"/>
        <family val="1"/>
      </rPr>
      <t xml:space="preserve"> </t>
    </r>
    <r>
      <rPr>
        <strike/>
        <sz val="11"/>
        <color theme="1" tint="0.499984740745262"/>
        <rFont val="Times New Roman"/>
        <family val="1"/>
      </rPr>
      <t>requires the rendering of appropriate medical aid after the use of force,</t>
    </r>
    <r>
      <rPr>
        <sz val="11"/>
        <color theme="1"/>
        <rFont val="Times New Roman"/>
        <family val="1"/>
      </rPr>
      <t xml:space="preserve"> when an injury is known, suspected, or alleged.</t>
    </r>
  </si>
  <si>
    <r>
      <rPr>
        <b/>
        <sz val="11"/>
        <color theme="1"/>
        <rFont val="Times New Roman"/>
        <family val="1"/>
      </rPr>
      <t xml:space="preserve">6.1.3 Rendering Medical Aid: [M] </t>
    </r>
    <r>
      <rPr>
        <b/>
        <sz val="9"/>
        <color theme="7" tint="-0.249977111117893"/>
        <rFont val="Times New Roman"/>
        <family val="1"/>
      </rPr>
      <t>[EO]</t>
    </r>
    <r>
      <rPr>
        <sz val="11"/>
        <color theme="1"/>
        <rFont val="Times New Roman"/>
        <family val="1"/>
      </rPr>
      <t xml:space="preserve">
</t>
    </r>
    <r>
      <rPr>
        <sz val="11"/>
        <rFont val="Times New Roman"/>
        <family val="1"/>
      </rPr>
      <t>An agency</t>
    </r>
    <r>
      <rPr>
        <sz val="11"/>
        <color theme="1"/>
        <rFont val="Times New Roman"/>
        <family val="1"/>
      </rPr>
      <t xml:space="preserve"> written directive </t>
    </r>
    <r>
      <rPr>
        <sz val="11"/>
        <rFont val="Times New Roman"/>
        <family val="1"/>
      </rPr>
      <t>establishes the affirmative duty to take reasonable steps to request and/or render medical aid, as appropriate where needed when an injury is known, suspected, or alleged.</t>
    </r>
  </si>
  <si>
    <r>
      <rPr>
        <b/>
        <sz val="11"/>
        <color theme="1"/>
        <rFont val="Times New Roman"/>
        <family val="1"/>
      </rPr>
      <t xml:space="preserve">6.1.3 Rendering Medical Aid: [M] </t>
    </r>
    <r>
      <rPr>
        <b/>
        <strike/>
        <sz val="9"/>
        <color theme="1" tint="0.499984740745262"/>
        <rFont val="Times New Roman"/>
        <family val="1"/>
      </rPr>
      <t>[EO]</t>
    </r>
    <r>
      <rPr>
        <sz val="11"/>
        <color theme="1"/>
        <rFont val="Times New Roman"/>
        <family val="1"/>
      </rPr>
      <t xml:space="preserve">
</t>
    </r>
    <r>
      <rPr>
        <sz val="11"/>
        <rFont val="Times New Roman"/>
        <family val="1"/>
      </rPr>
      <t>An agency</t>
    </r>
    <r>
      <rPr>
        <sz val="11"/>
        <color theme="1"/>
        <rFont val="Times New Roman"/>
        <family val="1"/>
      </rPr>
      <t xml:space="preserve"> written directive </t>
    </r>
    <r>
      <rPr>
        <sz val="11"/>
        <rFont val="Times New Roman"/>
        <family val="1"/>
      </rPr>
      <t>establishes the affirmative duty to take reasonable steps to request and/or render medical aid, as appropriate where needed when an injury is known, suspected, or alleged.</t>
    </r>
  </si>
  <si>
    <r>
      <rPr>
        <b/>
        <sz val="11"/>
        <color theme="1"/>
        <rFont val="Times New Roman"/>
        <family val="1"/>
      </rPr>
      <t>6.1.3 Rendering Medical Aid: [M]</t>
    </r>
    <r>
      <rPr>
        <sz val="11"/>
        <color theme="1"/>
        <rFont val="Times New Roman"/>
        <family val="1"/>
      </rPr>
      <t xml:space="preserve">
</t>
    </r>
    <r>
      <rPr>
        <sz val="11"/>
        <rFont val="Times New Roman"/>
        <family val="1"/>
      </rPr>
      <t>An agency</t>
    </r>
    <r>
      <rPr>
        <sz val="11"/>
        <color theme="1"/>
        <rFont val="Times New Roman"/>
        <family val="1"/>
      </rPr>
      <t xml:space="preserve"> written directive </t>
    </r>
    <r>
      <rPr>
        <sz val="11"/>
        <rFont val="Times New Roman"/>
        <family val="1"/>
      </rPr>
      <t>establishes the affirmative duty to take reasonable steps to request and/or render medical aid, as appropriate where needed when an injury is known, suspected, or alleged.</t>
    </r>
  </si>
  <si>
    <t>6.1.5</t>
  </si>
  <si>
    <r>
      <rPr>
        <b/>
        <sz val="11"/>
        <color theme="1"/>
        <rFont val="Times New Roman"/>
        <family val="1"/>
      </rPr>
      <t xml:space="preserve">6.1.5 Choke Holds and Carotid Restraints: [M] </t>
    </r>
    <r>
      <rPr>
        <sz val="11"/>
        <color theme="1"/>
        <rFont val="Times New Roman"/>
        <family val="1"/>
      </rPr>
      <t xml:space="preserve">
A written directive prohibits the use of any technique restricting the intake of oxygen or blood flow to the brain, for the purpose of gaining control of a subject unless deadly force would be considered reasonable. The agency provides in-service training on this directive to sworn officers.
</t>
    </r>
  </si>
  <si>
    <r>
      <t xml:space="preserve">Guidance: Chokeholds apply pressure to the throat or windpipe and restrict an individual's ability to breathe. The carotid restraint technique restricts blood flow to the brain causing temporary unconsciousness. 
</t>
    </r>
    <r>
      <rPr>
        <b/>
        <sz val="11"/>
        <color rgb="FFC00000"/>
        <rFont val="Times New Roman"/>
        <family val="1"/>
      </rPr>
      <t>NOTE: In Edition 2 this standard was deleted and is now included in 6.1.2 bullet a.</t>
    </r>
    <r>
      <rPr>
        <sz val="11"/>
        <color theme="1"/>
        <rFont val="Times New Roman"/>
        <family val="1"/>
      </rPr>
      <t xml:space="preserve">
</t>
    </r>
  </si>
  <si>
    <t>6.1.4</t>
  </si>
  <si>
    <t>Deleted</t>
  </si>
  <si>
    <t>NOTE: In Edition 2 this standard was deleted and is now included in 6.1.2 bullet a.</t>
  </si>
  <si>
    <t xml:space="preserve">NOTE: In Edition 2 this standard was renumbered to 6.1.3. </t>
  </si>
  <si>
    <r>
      <t xml:space="preserve">Guidance: The intent of this standard is to establish the use of force reporting systems within the agency for effective review and analysis. The reporting systems should help identify trends, improve training and employee safety, and provide timely information for the agency addressing the use of force issues with the public to help establish credibility. 
</t>
    </r>
    <r>
      <rPr>
        <sz val="4"/>
        <color theme="1"/>
        <rFont val="Times New Roman"/>
        <family val="1"/>
      </rPr>
      <t xml:space="preserve">
</t>
    </r>
    <r>
      <rPr>
        <sz val="11"/>
        <color theme="1"/>
        <rFont val="Times New Roman"/>
        <family val="1"/>
      </rPr>
      <t xml:space="preserve">Software programs may be utilized to generate the necessary reporting elements of this standard or the agency may choose to use a variety of reporting methods to document the use of force. Agencies may document this type of information using a standard checklist report format associated with the arrest or incident report.
</t>
    </r>
    <r>
      <rPr>
        <sz val="4"/>
        <color theme="1"/>
        <rFont val="Times New Roman"/>
        <family val="1"/>
      </rPr>
      <t xml:space="preserve">
</t>
    </r>
    <r>
      <rPr>
        <sz val="11"/>
        <color theme="1"/>
        <rFont val="Times New Roman"/>
        <family val="1"/>
      </rPr>
      <t xml:space="preserve">When deciding the threshold of when to generate a “use of force report” and how extensive the report needs to be, the agency should carefully examine all incidents wherein its personnel have caused, or are alleged to have caused an injury or death to another, have accidentally or intentionally discharged a firearm, or applied weaponless force upon another to the extent it is likely to cause injury, the claim of injury, or allegations of excessive force. The agency’s written directive should also consider addressing who is required to complete a “use of force report” when multiple personnel was engaged in the same use of force incident (e.g. tactical teams).
</t>
    </r>
  </si>
  <si>
    <t>6.2.1</t>
  </si>
  <si>
    <r>
      <rPr>
        <b/>
        <sz val="11"/>
        <color theme="1"/>
        <rFont val="Times New Roman"/>
        <family val="1"/>
      </rPr>
      <t xml:space="preserve">6.2.1 Use of Force Reporting: [M] </t>
    </r>
    <r>
      <rPr>
        <b/>
        <sz val="11"/>
        <color rgb="FFC00000"/>
        <rFont val="Times New Roman"/>
        <family val="1"/>
      </rPr>
      <t>[TIME SENSITIVE]</t>
    </r>
    <r>
      <rPr>
        <sz val="11"/>
        <color theme="1"/>
        <rFont val="Times New Roman"/>
        <family val="1"/>
      </rPr>
      <t xml:space="preserve">
A written directive requires </t>
    </r>
    <r>
      <rPr>
        <b/>
        <sz val="11"/>
        <color rgb="FFC00000"/>
        <rFont val="Times New Roman"/>
        <family val="1"/>
      </rPr>
      <t>written documentation</t>
    </r>
    <r>
      <rPr>
        <sz val="11"/>
        <color theme="1"/>
        <rFont val="Times New Roman"/>
        <family val="1"/>
      </rPr>
      <t xml:space="preserve"> be completed whenever an agency employee:
a.  Discharges a firearm (other than routine training, euthanize an animal, or recreational 
     purposes);
b.  Takes action that results in, or allegedly results in, injury or death of another person;
c.  Applies force through the use of less-lethal or a lethal weapon(s);
d.  Applies weaponless physical force at a level defined by the agency.
</t>
    </r>
  </si>
  <si>
    <r>
      <rPr>
        <b/>
        <sz val="11"/>
        <color theme="1"/>
        <rFont val="Times New Roman"/>
        <family val="1"/>
      </rPr>
      <t xml:space="preserve">6.2.1 Use of Force Reporting: [M] </t>
    </r>
    <r>
      <rPr>
        <b/>
        <sz val="9"/>
        <color rgb="FF00B050"/>
        <rFont val="Times New Roman"/>
        <family val="1"/>
      </rPr>
      <t>[TS] [DT]</t>
    </r>
    <r>
      <rPr>
        <sz val="11"/>
        <color theme="1"/>
        <rFont val="Times New Roman"/>
        <family val="1"/>
      </rPr>
      <t xml:space="preserve">
A written directive requires </t>
    </r>
    <r>
      <rPr>
        <b/>
        <sz val="11"/>
        <color rgb="FFC00000"/>
        <rFont val="Times New Roman"/>
        <family val="1"/>
      </rPr>
      <t>written documentation</t>
    </r>
    <r>
      <rPr>
        <sz val="11"/>
        <color theme="1"/>
        <rFont val="Times New Roman"/>
        <family val="1"/>
      </rPr>
      <t xml:space="preserve"> be </t>
    </r>
    <r>
      <rPr>
        <b/>
        <sz val="11"/>
        <color rgb="FFC00000"/>
        <rFont val="Times New Roman"/>
        <family val="1"/>
      </rPr>
      <t>completed</t>
    </r>
    <r>
      <rPr>
        <sz val="11"/>
        <color theme="1"/>
        <rFont val="Times New Roman"/>
        <family val="1"/>
      </rPr>
      <t xml:space="preserve"> whenever an agency employee:
a.  Discharges a firearm (other than routine training, euthanize an animal, or recreational 
     purposes);
b.  Takes action that results in, or allegedly results in, injury or death of another person;
c.  Applies force through the use of less-lethal or a lethal weapon(s);
d.  Applies weaponless physical force at a level defined by the agency.
</t>
    </r>
  </si>
  <si>
    <r>
      <rPr>
        <b/>
        <sz val="11"/>
        <color theme="1"/>
        <rFont val="Times New Roman"/>
        <family val="1"/>
      </rPr>
      <t xml:space="preserve">6.2.1 Use of Force Reporting: [M] </t>
    </r>
    <r>
      <rPr>
        <b/>
        <sz val="9"/>
        <color rgb="FFC00000"/>
        <rFont val="Times New Roman"/>
        <family val="1"/>
      </rPr>
      <t>[TS]</t>
    </r>
    <r>
      <rPr>
        <b/>
        <sz val="9"/>
        <color rgb="FF00B050"/>
        <rFont val="Times New Roman"/>
        <family val="1"/>
      </rPr>
      <t xml:space="preserve"> </t>
    </r>
    <r>
      <rPr>
        <b/>
        <sz val="9"/>
        <color theme="9" tint="-0.249977111117893"/>
        <rFont val="Times New Roman"/>
        <family val="1"/>
      </rPr>
      <t>[DT]</t>
    </r>
    <r>
      <rPr>
        <sz val="11"/>
        <color theme="1"/>
        <rFont val="Times New Roman"/>
        <family val="1"/>
      </rPr>
      <t xml:space="preserve">
A written directive requires </t>
    </r>
    <r>
      <rPr>
        <b/>
        <sz val="11"/>
        <color rgb="FFC00000"/>
        <rFont val="Times New Roman"/>
        <family val="1"/>
      </rPr>
      <t>written documentation</t>
    </r>
    <r>
      <rPr>
        <sz val="11"/>
        <color theme="1"/>
        <rFont val="Times New Roman"/>
        <family val="1"/>
      </rPr>
      <t xml:space="preserve"> be </t>
    </r>
    <r>
      <rPr>
        <b/>
        <sz val="11"/>
        <color rgb="FFC00000"/>
        <rFont val="Times New Roman"/>
        <family val="1"/>
      </rPr>
      <t>completed</t>
    </r>
    <r>
      <rPr>
        <sz val="11"/>
        <color theme="1"/>
        <rFont val="Times New Roman"/>
        <family val="1"/>
      </rPr>
      <t xml:space="preserve"> whenever an agency employee:
a.  Discharges a firearm (other than routine training, euthanize an animal, or recreational 
     purposes);
b.  Takes action that results in, or allegedly results in, injury or death of another person;
c.  Applies force through the use of less-lethal or a lethal weapon(s);
d.  Applies weaponless physical force at a level defined by the agency.
</t>
    </r>
  </si>
  <si>
    <t>6.2.2</t>
  </si>
  <si>
    <r>
      <t xml:space="preserve">Guidance: The use of force by law enforcement officers in the delivery of public safety creates high liability issues for agencies. Detailed documentation of the use of force incidents allows for proper administrative review and the collection of data that contribute to safer strategies for officers and the public.
</t>
    </r>
    <r>
      <rPr>
        <sz val="4"/>
        <color theme="1"/>
        <rFont val="Times New Roman"/>
        <family val="1"/>
      </rPr>
      <t xml:space="preserve">
</t>
    </r>
    <r>
      <rPr>
        <sz val="11"/>
        <color theme="1"/>
        <rFont val="Times New Roman"/>
        <family val="1"/>
      </rPr>
      <t xml:space="preserve">Recommended data to be collected should include a summary of the incident; race, gender, and age of the subject to which force was applied; date, time, location, and circumstances requiring the use of force; documentation of injuries, alleged injuries; medical treatment; and acknowledgment of a supervisory review, including any follow-up action taken. 
</t>
    </r>
    <r>
      <rPr>
        <sz val="4"/>
        <color theme="1"/>
        <rFont val="Times New Roman"/>
        <family val="1"/>
      </rPr>
      <t xml:space="preserve">
</t>
    </r>
    <r>
      <rPr>
        <sz val="11"/>
        <color theme="1"/>
        <rFont val="Times New Roman"/>
        <family val="1"/>
      </rPr>
      <t xml:space="preserve">The process for reviewing the use of force reports should be articulated in your written directive. Each reportable use of force incident should be evaluated to determine whether the action taken by the officer was in accordance with agency policy and applicable laws.
</t>
    </r>
  </si>
  <si>
    <r>
      <rPr>
        <b/>
        <sz val="11"/>
        <color theme="1"/>
        <rFont val="Times New Roman"/>
        <family val="1"/>
      </rPr>
      <t xml:space="preserve">6.2.2 Administrative Review of Use of Force Reporting: [M] </t>
    </r>
    <r>
      <rPr>
        <b/>
        <sz val="11"/>
        <color rgb="FFC00000"/>
        <rFont val="Times New Roman"/>
        <family val="1"/>
      </rPr>
      <t>[TIME SENSITIVE]</t>
    </r>
    <r>
      <rPr>
        <sz val="11"/>
        <color theme="1"/>
        <rFont val="Times New Roman"/>
        <family val="1"/>
      </rPr>
      <t xml:space="preserve">
A written directive governs </t>
    </r>
    <r>
      <rPr>
        <i/>
        <sz val="11"/>
        <color theme="1"/>
        <rFont val="Times New Roman"/>
        <family val="1"/>
      </rPr>
      <t>procedures</t>
    </r>
    <r>
      <rPr>
        <sz val="11"/>
        <color theme="1"/>
        <rFont val="Times New Roman"/>
        <family val="1"/>
      </rPr>
      <t xml:space="preserve"> for </t>
    </r>
    <r>
      <rPr>
        <b/>
        <sz val="11"/>
        <color rgb="FFC00000"/>
        <rFont val="Times New Roman"/>
        <family val="1"/>
      </rPr>
      <t>Administrative Review</t>
    </r>
    <r>
      <rPr>
        <sz val="11"/>
        <color theme="1"/>
        <rFont val="Times New Roman"/>
        <family val="1"/>
      </rPr>
      <t xml:space="preserve"> of each use of force report completed in accordance with standard 6.2.1.
</t>
    </r>
  </si>
  <si>
    <r>
      <rPr>
        <b/>
        <sz val="11"/>
        <color theme="1"/>
        <rFont val="Times New Roman"/>
        <family val="1"/>
      </rPr>
      <t xml:space="preserve">6.2.2 Administrative Review of Use of Force Reporting: [M] </t>
    </r>
    <r>
      <rPr>
        <b/>
        <sz val="9"/>
        <color rgb="FFC00000"/>
        <rFont val="Times New Roman"/>
        <family val="1"/>
      </rPr>
      <t>[TS]</t>
    </r>
    <r>
      <rPr>
        <sz val="11"/>
        <color theme="1"/>
        <rFont val="Times New Roman"/>
        <family val="1"/>
      </rPr>
      <t xml:space="preserve">
A written directive governs </t>
    </r>
    <r>
      <rPr>
        <i/>
        <sz val="11"/>
        <color theme="1"/>
        <rFont val="Times New Roman"/>
        <family val="1"/>
      </rPr>
      <t>procedures</t>
    </r>
    <r>
      <rPr>
        <sz val="11"/>
        <color theme="1"/>
        <rFont val="Times New Roman"/>
        <family val="1"/>
      </rPr>
      <t xml:space="preserve"> for </t>
    </r>
    <r>
      <rPr>
        <b/>
        <sz val="11"/>
        <color rgb="FFC00000"/>
        <rFont val="Times New Roman"/>
        <family val="1"/>
      </rPr>
      <t xml:space="preserve">Administrative Review </t>
    </r>
    <r>
      <rPr>
        <sz val="11"/>
        <color theme="1"/>
        <rFont val="Times New Roman"/>
        <family val="1"/>
      </rPr>
      <t xml:space="preserve">of each use of force report completed in accordance with standard 6.2.1.
</t>
    </r>
  </si>
  <si>
    <t xml:space="preserve">Guidance: The intent of the analysis is to determine if there are patterns or trends that could indicate training needs, equipment upgrades, and/or policy modifications.
</t>
  </si>
  <si>
    <t>6.2.3</t>
  </si>
  <si>
    <r>
      <rPr>
        <b/>
        <sz val="11"/>
        <color theme="1"/>
        <rFont val="Times New Roman"/>
        <family val="1"/>
      </rPr>
      <t xml:space="preserve">6.2.3 Annual Analysis of Use of Force Reporting: [M] </t>
    </r>
    <r>
      <rPr>
        <b/>
        <sz val="11"/>
        <color rgb="FFC00000"/>
        <rFont val="Times New Roman"/>
        <family val="1"/>
      </rPr>
      <t>[TIME SENSITIVE]</t>
    </r>
    <r>
      <rPr>
        <sz val="11"/>
        <color theme="1"/>
        <rFont val="Times New Roman"/>
        <family val="1"/>
      </rPr>
      <t xml:space="preserve">
The agency conducts an </t>
    </r>
    <r>
      <rPr>
        <b/>
        <sz val="11"/>
        <color rgb="FFC00000"/>
        <rFont val="Times New Roman"/>
        <family val="1"/>
      </rPr>
      <t>annual analysis</t>
    </r>
    <r>
      <rPr>
        <sz val="11"/>
        <color theme="1"/>
        <rFont val="Times New Roman"/>
        <family val="1"/>
      </rPr>
      <t xml:space="preserve"> of its use of force reports, completed in accordance with standard 6.2.1, and the agency policies and procedures. The annual analysis at a minimum should identify:
a.  Date and time incident occurred;
b.  Types of incidents resulting in the use of force;
c.  Trends or patterns related to race, age, gender, crimes, and location of subjects involved;
d.  Trends or patterns of injuries to any subjects or employees involved; and
e.  Any influence of findings on policies, procedures, training, and equipment.
</t>
    </r>
  </si>
  <si>
    <r>
      <rPr>
        <b/>
        <sz val="11"/>
        <color theme="1"/>
        <rFont val="Times New Roman"/>
        <family val="1"/>
      </rPr>
      <t xml:space="preserve">6.2.3 Annual Analysis of Use of Force Reporting: [M] </t>
    </r>
    <r>
      <rPr>
        <b/>
        <sz val="9"/>
        <color rgb="FFC00000"/>
        <rFont val="Times New Roman"/>
        <family val="1"/>
      </rPr>
      <t>[TS]</t>
    </r>
    <r>
      <rPr>
        <sz val="11"/>
        <color theme="1"/>
        <rFont val="Times New Roman"/>
        <family val="1"/>
      </rPr>
      <t xml:space="preserve">
The agency conducts an </t>
    </r>
    <r>
      <rPr>
        <b/>
        <sz val="11"/>
        <color rgb="FFC00000"/>
        <rFont val="Times New Roman"/>
        <family val="1"/>
      </rPr>
      <t>annual analysis</t>
    </r>
    <r>
      <rPr>
        <sz val="11"/>
        <color theme="1"/>
        <rFont val="Times New Roman"/>
        <family val="1"/>
      </rPr>
      <t xml:space="preserve"> of its use of force reports, completed in accordance with standard 6.2.1, and the agency policies and procedures. The annual analysis at a minimum </t>
    </r>
    <r>
      <rPr>
        <strike/>
        <sz val="11"/>
        <color theme="1" tint="0.499984740745262"/>
        <rFont val="Times New Roman"/>
        <family val="1"/>
      </rPr>
      <t>should</t>
    </r>
    <r>
      <rPr>
        <sz val="11"/>
        <color theme="1"/>
        <rFont val="Times New Roman"/>
        <family val="1"/>
      </rPr>
      <t xml:space="preserve"> </t>
    </r>
    <r>
      <rPr>
        <sz val="11"/>
        <color rgb="FF00B050"/>
        <rFont val="Times New Roman"/>
        <family val="1"/>
      </rPr>
      <t xml:space="preserve">shall </t>
    </r>
    <r>
      <rPr>
        <sz val="11"/>
        <color theme="1"/>
        <rFont val="Times New Roman"/>
        <family val="1"/>
      </rPr>
      <t xml:space="preserve">identify:
a.  </t>
    </r>
    <r>
      <rPr>
        <strike/>
        <sz val="11"/>
        <color theme="1" tint="0.499984740745262"/>
        <rFont val="Times New Roman"/>
        <family val="1"/>
      </rPr>
      <t>Date</t>
    </r>
    <r>
      <rPr>
        <sz val="11"/>
        <color theme="1"/>
        <rFont val="Times New Roman"/>
        <family val="1"/>
      </rPr>
      <t xml:space="preserve"> </t>
    </r>
    <r>
      <rPr>
        <sz val="11"/>
        <color rgb="FF00B050"/>
        <rFont val="Times New Roman"/>
        <family val="1"/>
      </rPr>
      <t xml:space="preserve">Day </t>
    </r>
    <r>
      <rPr>
        <sz val="11"/>
        <color theme="1"/>
        <rFont val="Times New Roman"/>
        <family val="1"/>
      </rPr>
      <t xml:space="preserve">and time incident occurred;
b.  Types of incidents resulting in the use of force;
c.  Trends or patterns related to race, age, gender, </t>
    </r>
    <r>
      <rPr>
        <strike/>
        <sz val="11"/>
        <color theme="1" tint="0.499984740745262"/>
        <rFont val="Times New Roman"/>
        <family val="1"/>
      </rPr>
      <t>crimes</t>
    </r>
    <r>
      <rPr>
        <sz val="11"/>
        <color rgb="FF00B050"/>
        <rFont val="Times New Roman"/>
        <family val="1"/>
      </rPr>
      <t xml:space="preserve"> reason for contact</t>
    </r>
    <r>
      <rPr>
        <sz val="11"/>
        <color theme="1"/>
        <rFont val="Times New Roman"/>
        <family val="1"/>
      </rPr>
      <t xml:space="preserve">, and location of 
     subjects involved;
d.  Trends or patterns of injuries to any subjects or employees involved; and
e.  Any influence of findings on policies, procedures, training, and equipment.
</t>
    </r>
  </si>
  <si>
    <r>
      <rPr>
        <b/>
        <sz val="11"/>
        <color theme="1"/>
        <rFont val="Times New Roman"/>
        <family val="1"/>
      </rPr>
      <t xml:space="preserve">6.2.3 Annual Analysis of Use of Force Reporting: [M] </t>
    </r>
    <r>
      <rPr>
        <b/>
        <sz val="9"/>
        <color rgb="FFC00000"/>
        <rFont val="Times New Roman"/>
        <family val="1"/>
      </rPr>
      <t>[TS]</t>
    </r>
    <r>
      <rPr>
        <sz val="11"/>
        <color theme="1"/>
        <rFont val="Times New Roman"/>
        <family val="1"/>
      </rPr>
      <t xml:space="preserve">
The agency conducts an </t>
    </r>
    <r>
      <rPr>
        <b/>
        <sz val="11"/>
        <color rgb="FFC00000"/>
        <rFont val="Times New Roman"/>
        <family val="1"/>
      </rPr>
      <t>annual analysis</t>
    </r>
    <r>
      <rPr>
        <sz val="11"/>
        <color theme="1"/>
        <rFont val="Times New Roman"/>
        <family val="1"/>
      </rPr>
      <t xml:space="preserve"> of its use of force reports, completed in accordance with standard 6.2.1, and the agency policies and procedures. The annual analysis at a minimum shall identify:
a.  Day and time incident occurred;
b.  Types of incidents resulting in the use of force;
c.  Trends or patterns related to race, age, gender, reason for contact, and location of 
     subjects involved;
d.  Trends or patterns of injuries to any subjects or employees involved; and
e.  Any influence of findings on policies, procedures, training, and equipment.
</t>
    </r>
  </si>
  <si>
    <t>6.2.4</t>
  </si>
  <si>
    <r>
      <rPr>
        <b/>
        <sz val="11"/>
        <color theme="1"/>
        <rFont val="Times New Roman"/>
        <family val="1"/>
      </rPr>
      <t>6.2.4 Use of Force Reassignment: [M]</t>
    </r>
    <r>
      <rPr>
        <sz val="11"/>
        <color theme="1"/>
        <rFont val="Times New Roman"/>
        <family val="1"/>
      </rPr>
      <t xml:space="preserve">
A written directive mandates that any employee, whose action or use of force in an official capacity results in serious injury or death of another, be reassigned and/or placed on administrative leave pending an administrative review.
</t>
    </r>
  </si>
  <si>
    <t xml:space="preserve">Guidance: The intent of this standard is to ensure the agency has in place a formal response, review, and investigative process for officer-involved shootings that result in injury or loss of life, that comply with state law and protect interests, rights, and mental health of involved officers. The agency may consider reassignment of all employees involved in a critical or traumatic incident, not limited to shootings, and may include incidents such as a fatal motor vehicle collision involving the employee. It is suggested the procedure identify resources available to employees during post-fatality investigation and employee reintegration, such as peer support groups, mental health resources, etc. In some critical incidents, the employee’s family may also benefit from assistance.
</t>
  </si>
  <si>
    <t>6.3.1</t>
  </si>
  <si>
    <r>
      <rPr>
        <b/>
        <sz val="11"/>
        <color theme="1"/>
        <rFont val="Times New Roman"/>
        <family val="1"/>
      </rPr>
      <t>6.3.1 Less Lethal Weapons Authorized: [M]</t>
    </r>
    <r>
      <rPr>
        <sz val="11"/>
        <color theme="1"/>
        <rFont val="Times New Roman"/>
        <family val="1"/>
      </rPr>
      <t xml:space="preserve">
A written directive governs the carrying, training, and requalification of less-lethal weapons by sworn and/or non-sworn personnel, both on and off-duty.
</t>
    </r>
  </si>
  <si>
    <t xml:space="preserve">Guidance: The written directive should specify the type and other characteristics of authorized less-lethal weapons. All authorized and approved less-lethal weapons should be documented in agency records. Users should demonstrate proficiency in the use of less-lethal weapons before being approved, in writing, by the agency to carry and use the less-lethal weapon and in accordance with requirements outlined in standard 6.3.3 Weapons Proficiency and Training Requirements. A certified less-lethal weapons instructor should inspect and approve the less-lethal weapons and oversee the proficiency training/testing.
</t>
  </si>
  <si>
    <r>
      <rPr>
        <b/>
        <sz val="11"/>
        <color theme="1"/>
        <rFont val="Times New Roman"/>
        <family val="1"/>
      </rPr>
      <t>6.3.1 Use of Authorized Less Lethal Weapons Authorized: [M]</t>
    </r>
    <r>
      <rPr>
        <sz val="11"/>
        <color theme="1"/>
        <rFont val="Times New Roman"/>
        <family val="1"/>
      </rPr>
      <t xml:space="preserve">
A</t>
    </r>
    <r>
      <rPr>
        <sz val="11"/>
        <color rgb="FF00B050"/>
        <rFont val="Times New Roman"/>
        <family val="1"/>
      </rPr>
      <t>n agency</t>
    </r>
    <r>
      <rPr>
        <sz val="11"/>
        <color theme="1"/>
        <rFont val="Times New Roman"/>
        <family val="1"/>
      </rPr>
      <t xml:space="preserve"> written directive governs </t>
    </r>
    <r>
      <rPr>
        <sz val="11"/>
        <color rgb="FF00B050"/>
        <rFont val="Times New Roman"/>
        <family val="1"/>
      </rPr>
      <t>the use of authorized</t>
    </r>
    <r>
      <rPr>
        <sz val="11"/>
        <color theme="1"/>
        <rFont val="Times New Roman"/>
        <family val="1"/>
      </rPr>
      <t xml:space="preserve"> </t>
    </r>
    <r>
      <rPr>
        <strike/>
        <sz val="11"/>
        <color theme="1" tint="0.499984740745262"/>
        <rFont val="Times New Roman"/>
        <family val="1"/>
      </rPr>
      <t>the carrying, training, and requalification</t>
    </r>
    <r>
      <rPr>
        <sz val="11"/>
        <color theme="1"/>
        <rFont val="Times New Roman"/>
        <family val="1"/>
      </rPr>
      <t xml:space="preserve"> of less-lethal weapons by sworn and/or non-sworn personnel</t>
    </r>
    <r>
      <rPr>
        <strike/>
        <sz val="11"/>
        <color theme="1" tint="0.499984740745262"/>
        <rFont val="Times New Roman"/>
        <family val="1"/>
      </rPr>
      <t>, both on and off-duty</t>
    </r>
    <r>
      <rPr>
        <sz val="11"/>
        <color theme="1"/>
        <rFont val="Times New Roman"/>
        <family val="1"/>
      </rPr>
      <t xml:space="preserve">.
</t>
    </r>
  </si>
  <si>
    <r>
      <t xml:space="preserve">Guidance: </t>
    </r>
    <r>
      <rPr>
        <sz val="11"/>
        <color rgb="FF00B050"/>
        <rFont val="Times New Roman"/>
        <family val="1"/>
      </rPr>
      <t>The purpose of this standard is to ensure the proper use of all agency authorized less lethal weapons.</t>
    </r>
    <r>
      <rPr>
        <sz val="11"/>
        <color theme="1"/>
        <rFont val="Times New Roman"/>
        <family val="1"/>
      </rPr>
      <t xml:space="preserve"> </t>
    </r>
    <r>
      <rPr>
        <strike/>
        <sz val="11"/>
        <color theme="1" tint="0.499984740745262"/>
        <rFont val="Times New Roman"/>
        <family val="1"/>
      </rPr>
      <t>The written directive shall should specify the type and other characteristics of authorized less-lethal weapons. All authorized and approved less-lethal weapons should be documented in agency records. Users should demonstrate proficiency in the use of less-lethal weapons before being approved, in writing, by the agency to carry and use the less-lethal weapon and in accordance with requirements outlined in standard 6.3.3 Weapons Proficiency and Training Requirements. A certified less-lethal weapons instructor should inspect and approve the less-lethal weapons and oversee the proficiency training/testing.</t>
    </r>
  </si>
  <si>
    <t xml:space="preserve">Guidance: The purpose of this standard is to ensure the proper use of all agency authorized less lethal weapons. </t>
  </si>
  <si>
    <r>
      <rPr>
        <b/>
        <sz val="11"/>
        <color theme="1"/>
        <rFont val="Times New Roman"/>
        <family val="1"/>
      </rPr>
      <t>6.3.1 Use of Authorized Less Lethal Weapons Authorized: [M]</t>
    </r>
    <r>
      <rPr>
        <sz val="11"/>
        <color theme="1"/>
        <rFont val="Times New Roman"/>
        <family val="1"/>
      </rPr>
      <t xml:space="preserve">
An agency written directive governs the use of authorized of less-lethal weapons by sworn and/or non-sworn personnel.
</t>
    </r>
  </si>
  <si>
    <t>6.3.2</t>
  </si>
  <si>
    <r>
      <rPr>
        <b/>
        <sz val="11"/>
        <color theme="1"/>
        <rFont val="Times New Roman"/>
        <family val="1"/>
      </rPr>
      <t>6.3.2 Authorized Weapons and Ammunition: [M]</t>
    </r>
    <r>
      <rPr>
        <sz val="11"/>
        <color theme="1"/>
        <rFont val="Times New Roman"/>
        <family val="1"/>
      </rPr>
      <t xml:space="preserve">
A written directive establishes the types of weapons and ammunition that are approved by the agency for on and off-duty law enforcement related activities.
</t>
    </r>
  </si>
  <si>
    <r>
      <t xml:space="preserve">Guidance: The intent of this standard is to establish control over all firearms, weapons, and ammunition agency members are allowed to carry and use in the performance of their official duties, both on and/or off duty. Guidelines should be established for the exact types and specifications of each category of weapon, including specialized weapons used by members of specialty teams.
</t>
    </r>
    <r>
      <rPr>
        <sz val="4"/>
        <color theme="1"/>
        <rFont val="Times New Roman"/>
        <family val="1"/>
      </rPr>
      <t xml:space="preserve">
</t>
    </r>
    <r>
      <rPr>
        <sz val="11"/>
        <color theme="1"/>
        <rFont val="Times New Roman"/>
        <family val="1"/>
      </rPr>
      <t xml:space="preserve">A complete record of all weapons approved by the agency should be maintained. For firearms, the record should list the type, description, identifying model, and serial number for each firearm, as well as the name of the employee it is assigned to.
</t>
    </r>
  </si>
  <si>
    <r>
      <t xml:space="preserve">Guidance: The intent of this standard is to establish control over all firearms, </t>
    </r>
    <r>
      <rPr>
        <sz val="11"/>
        <color rgb="FF00B050"/>
        <rFont val="Times New Roman"/>
        <family val="1"/>
      </rPr>
      <t xml:space="preserve">less-lethal </t>
    </r>
    <r>
      <rPr>
        <sz val="11"/>
        <color theme="1"/>
        <rFont val="Times New Roman"/>
        <family val="1"/>
      </rPr>
      <t xml:space="preserve">weapons, and ammunition agency members are allowed to carry and use in the performance of their official duties, both on and/or off duty. Guidelines should be established for the exact types and specifications of each category of weapon, including specialized weapons used by members of specialty teams.
</t>
    </r>
    <r>
      <rPr>
        <sz val="4"/>
        <color theme="1"/>
        <rFont val="Times New Roman"/>
        <family val="1"/>
      </rPr>
      <t xml:space="preserve">
</t>
    </r>
    <r>
      <rPr>
        <sz val="11"/>
        <color theme="1"/>
        <rFont val="Times New Roman"/>
        <family val="1"/>
      </rPr>
      <t xml:space="preserve">A complete record of all weapons approved by the agency should be maintained. For firearms, the record should list the type, description, identifying model, and serial number for each firearm, as well as the name of the employee it is assigned to.
</t>
    </r>
  </si>
  <si>
    <r>
      <t xml:space="preserve">Guidance: The intent of this standard is to establish control over all firearms, less-lethal weapons, and ammunition agency members are allowed to carry and use in the performance of their official duties, both on and/or off duty. Guidelines should be established for the exact types and specifications of each category of weapon, including specialized weapons used by members of specialty teams.
</t>
    </r>
    <r>
      <rPr>
        <sz val="4"/>
        <color theme="1"/>
        <rFont val="Times New Roman"/>
        <family val="1"/>
      </rPr>
      <t xml:space="preserve">
</t>
    </r>
    <r>
      <rPr>
        <sz val="11"/>
        <color theme="1"/>
        <rFont val="Times New Roman"/>
        <family val="1"/>
      </rPr>
      <t xml:space="preserve">A complete record of all weapons approved by the agency should be maintained. For firearms, the record should list the type, description, identifying model, and serial number for each firearm, as well as the name of the employee it is assigned to.
</t>
    </r>
  </si>
  <si>
    <t>6.3.3</t>
  </si>
  <si>
    <r>
      <t xml:space="preserve">Guidance: The intent of this standard is to cover the carrying and use, both on and off duty, of all weapons. Demonstrating proficiency should include: achieving minimum qualifying scores on an approved course; attaining and demonstrating a knowledge of the laws concerning the use of authorized weapons and familiarity with any agency-related policies on the use of force and procedures for safe handling of weapons. All qualification instruction should be done by a certified weapons instructor.
</t>
    </r>
    <r>
      <rPr>
        <sz val="4"/>
        <color theme="1"/>
        <rFont val="Times New Roman"/>
        <family val="1"/>
      </rPr>
      <t xml:space="preserve">
</t>
    </r>
    <r>
      <rPr>
        <sz val="11"/>
        <color theme="1"/>
        <rFont val="Times New Roman"/>
        <family val="1"/>
      </rPr>
      <t xml:space="preserve">Agency written directives should be written to comply with KSCPOST requirements related to weapons proficiency and training.
</t>
    </r>
  </si>
  <si>
    <r>
      <rPr>
        <b/>
        <sz val="11"/>
        <color theme="1"/>
        <rFont val="Times New Roman"/>
        <family val="1"/>
      </rPr>
      <t xml:space="preserve">6.3.3 Weapons Proficiency and Training Requirements: [M] </t>
    </r>
    <r>
      <rPr>
        <b/>
        <strike/>
        <sz val="9"/>
        <color theme="1" tint="0.499984740745262"/>
        <rFont val="Times New Roman"/>
        <family val="1"/>
      </rPr>
      <t>[TIME SENSITIVE]</t>
    </r>
    <r>
      <rPr>
        <b/>
        <sz val="9"/>
        <color theme="1"/>
        <rFont val="Times New Roman"/>
        <family val="1"/>
      </rPr>
      <t xml:space="preserve"> </t>
    </r>
    <r>
      <rPr>
        <b/>
        <sz val="9"/>
        <color rgb="FF00B050"/>
        <rFont val="Times New Roman"/>
        <family val="1"/>
      </rPr>
      <t>[TRG]</t>
    </r>
    <r>
      <rPr>
        <sz val="11"/>
        <color theme="1"/>
        <rFont val="Times New Roman"/>
        <family val="1"/>
      </rPr>
      <t xml:space="preserve">
A written directive at a minimum establishes </t>
    </r>
    <r>
      <rPr>
        <i/>
        <sz val="11"/>
        <color theme="1"/>
        <rFont val="Times New Roman"/>
        <family val="1"/>
      </rPr>
      <t>procedures</t>
    </r>
    <r>
      <rPr>
        <sz val="11"/>
        <color theme="1"/>
        <rFont val="Times New Roman"/>
        <family val="1"/>
      </rPr>
      <t xml:space="preserve"> for: 
a.  Prior to any use or carrying of weapons, agency personnel </t>
    </r>
    <r>
      <rPr>
        <b/>
        <sz val="11"/>
        <color rgb="FFCC00CC"/>
        <rFont val="Times New Roman"/>
        <family val="1"/>
      </rPr>
      <t>demonstrate specified 
     proficiency</t>
    </r>
    <r>
      <rPr>
        <sz val="11"/>
        <color theme="1"/>
        <rFont val="Times New Roman"/>
        <family val="1"/>
      </rPr>
      <t xml:space="preserve"> in the use of that weapon;
b.  Weapons </t>
    </r>
    <r>
      <rPr>
        <sz val="11"/>
        <color rgb="FF00B050"/>
        <rFont val="Times New Roman"/>
        <family val="1"/>
      </rPr>
      <t>(firearms)</t>
    </r>
    <r>
      <rPr>
        <sz val="11"/>
        <color theme="1"/>
        <rFont val="Times New Roman"/>
        <family val="1"/>
      </rPr>
      <t xml:space="preserve"> </t>
    </r>
    <r>
      <rPr>
        <b/>
        <sz val="11"/>
        <color rgb="FFCC00CC"/>
        <rFont val="Times New Roman"/>
        <family val="1"/>
      </rPr>
      <t>qualification and proficiency training</t>
    </r>
    <r>
      <rPr>
        <sz val="11"/>
        <color theme="1"/>
        <rFont val="Times New Roman"/>
        <family val="1"/>
      </rPr>
      <t xml:space="preserve"> </t>
    </r>
    <r>
      <rPr>
        <sz val="11"/>
        <color rgb="FF00B050"/>
        <rFont val="Times New Roman"/>
        <family val="1"/>
      </rPr>
      <t>must</t>
    </r>
    <r>
      <rPr>
        <sz val="11"/>
        <color theme="1"/>
        <rFont val="Times New Roman"/>
        <family val="1"/>
      </rPr>
      <t xml:space="preserve"> be conducted </t>
    </r>
    <r>
      <rPr>
        <b/>
        <sz val="11"/>
        <color rgb="FFCC00CC"/>
        <rFont val="Times New Roman"/>
        <family val="1"/>
      </rPr>
      <t>annually</t>
    </r>
    <r>
      <rPr>
        <sz val="11"/>
        <color theme="1"/>
        <rFont val="Times New Roman"/>
        <family val="1"/>
      </rPr>
      <t xml:space="preserve">, 
     for all weapons </t>
    </r>
    <r>
      <rPr>
        <sz val="11"/>
        <color rgb="FF00B050"/>
        <rFont val="Times New Roman"/>
        <family val="1"/>
      </rPr>
      <t>(firearms)</t>
    </r>
    <r>
      <rPr>
        <sz val="11"/>
        <color theme="1"/>
        <rFont val="Times New Roman"/>
        <family val="1"/>
      </rPr>
      <t xml:space="preserve"> carried by </t>
    </r>
    <r>
      <rPr>
        <sz val="11"/>
        <color rgb="FF00B050"/>
        <rFont val="Times New Roman"/>
        <family val="1"/>
      </rPr>
      <t>agency personnel</t>
    </r>
    <r>
      <rPr>
        <sz val="11"/>
        <color theme="1"/>
        <rFont val="Times New Roman"/>
        <family val="1"/>
      </rPr>
      <t xml:space="preserve"> </t>
    </r>
    <r>
      <rPr>
        <strike/>
        <sz val="11"/>
        <color theme="1" tint="0.499984740745262"/>
        <rFont val="Times New Roman"/>
        <family val="1"/>
      </rPr>
      <t>officers</t>
    </r>
    <r>
      <rPr>
        <sz val="11"/>
        <color theme="1"/>
        <rFont val="Times New Roman"/>
        <family val="1"/>
      </rPr>
      <t xml:space="preserve">; 
c.  </t>
    </r>
    <r>
      <rPr>
        <b/>
        <sz val="11"/>
        <color rgb="FFCC00CC"/>
        <rFont val="Times New Roman"/>
        <family val="1"/>
      </rPr>
      <t>In-service training</t>
    </r>
    <r>
      <rPr>
        <sz val="11"/>
        <color theme="1"/>
        <rFont val="Times New Roman"/>
        <family val="1"/>
      </rPr>
      <t xml:space="preserve"> </t>
    </r>
    <r>
      <rPr>
        <sz val="11"/>
        <color rgb="FF00B050"/>
        <rFont val="Times New Roman"/>
        <family val="1"/>
      </rPr>
      <t>and requalification</t>
    </r>
    <r>
      <rPr>
        <sz val="11"/>
        <color theme="1"/>
        <rFont val="Times New Roman"/>
        <family val="1"/>
      </rPr>
      <t xml:space="preserve"> for other less-lethal weapons and weaponless 
     control techniques shall occur at least </t>
    </r>
    <r>
      <rPr>
        <b/>
        <sz val="11"/>
        <color rgb="FFCC00CC"/>
        <rFont val="Times New Roman"/>
        <family val="1"/>
      </rPr>
      <t>biennially</t>
    </r>
    <r>
      <rPr>
        <sz val="11"/>
        <color theme="1"/>
        <rFont val="Times New Roman"/>
        <family val="1"/>
      </rPr>
      <t xml:space="preserve">;
d.  Qualifications </t>
    </r>
    <r>
      <rPr>
        <sz val="11"/>
        <color rgb="FF00B050"/>
        <rFont val="Times New Roman"/>
        <family val="1"/>
      </rPr>
      <t>and proficiency training</t>
    </r>
    <r>
      <rPr>
        <sz val="11"/>
        <color theme="1"/>
        <rFont val="Times New Roman"/>
        <family val="1"/>
      </rPr>
      <t xml:space="preserve"> shall be conducted by a certified firearms 
     instructor; 
e.  A requirement that </t>
    </r>
    <r>
      <rPr>
        <sz val="11"/>
        <color rgb="FF00B050"/>
        <rFont val="Times New Roman"/>
        <family val="1"/>
      </rPr>
      <t>qualifications and proficiency</t>
    </r>
    <r>
      <rPr>
        <sz val="11"/>
        <color theme="1"/>
        <rFont val="Times New Roman"/>
        <family val="1"/>
      </rPr>
      <t xml:space="preserve"> training </t>
    </r>
    <r>
      <rPr>
        <strike/>
        <sz val="11"/>
        <color theme="1" tint="0.499984740745262"/>
        <rFont val="Times New Roman"/>
        <family val="1"/>
      </rPr>
      <t>and proficiency</t>
    </r>
    <r>
      <rPr>
        <sz val="11"/>
        <color theme="1"/>
        <rFont val="Times New Roman"/>
        <family val="1"/>
      </rPr>
      <t xml:space="preserve"> be documented; 
     and
f.  Duty status for those who fail to qualify, to include remedial training.</t>
    </r>
  </si>
  <si>
    <r>
      <t xml:space="preserve">Guidance: The intent of this standard is to cover the carrying and use, both on and off duty, of all weapons. Demonstrating proficiency should include: achieving minimum qualifying scores on an approved course; attaining and demonstrating a knowledge of the laws concerning the use of authorized weapons and familiarity with any agency-related policies on the use of force and procedures for safe handling of weapons. </t>
    </r>
    <r>
      <rPr>
        <strike/>
        <sz val="11"/>
        <color theme="1" tint="0.499984740745262"/>
        <rFont val="Times New Roman"/>
        <family val="1"/>
      </rPr>
      <t>All qualification instruction and proficiency training should be done by a certified weapons instructor.</t>
    </r>
    <r>
      <rPr>
        <sz val="11"/>
        <color theme="1"/>
        <rFont val="Times New Roman"/>
        <family val="1"/>
      </rPr>
      <t xml:space="preserve"> </t>
    </r>
    <r>
      <rPr>
        <sz val="11"/>
        <color rgb="FF00B050"/>
        <rFont val="Times New Roman"/>
        <family val="1"/>
      </rPr>
      <t>Firearms instructor certification programs such as those provided by the Kansas Law Enforcement Training Center (KLETC) or the FBI Firearms Instructor Program for law enforcement are recommended.</t>
    </r>
    <r>
      <rPr>
        <sz val="11"/>
        <color theme="1"/>
        <rFont val="Times New Roman"/>
        <family val="1"/>
      </rPr>
      <t xml:space="preserve">
</t>
    </r>
    <r>
      <rPr>
        <sz val="4"/>
        <color theme="1"/>
        <rFont val="Times New Roman"/>
        <family val="1"/>
      </rPr>
      <t xml:space="preserve">
</t>
    </r>
    <r>
      <rPr>
        <strike/>
        <sz val="11"/>
        <color theme="1" tint="0.499984740745262"/>
        <rFont val="Times New Roman"/>
        <family val="1"/>
      </rPr>
      <t>Agency written directives should be written to comply with KSCPOST requirements related to weapons proficiency and training.</t>
    </r>
    <r>
      <rPr>
        <sz val="11"/>
        <color theme="1"/>
        <rFont val="Times New Roman"/>
        <family val="1"/>
      </rPr>
      <t xml:space="preserve">
</t>
    </r>
  </si>
  <si>
    <r>
      <rPr>
        <b/>
        <sz val="11"/>
        <color theme="1"/>
        <rFont val="Times New Roman"/>
        <family val="1"/>
      </rPr>
      <t>6.3.3 Weapons Proficiency and Training Requirements: [M]</t>
    </r>
    <r>
      <rPr>
        <b/>
        <sz val="11"/>
        <color rgb="FFC00000"/>
        <rFont val="Times New Roman"/>
        <family val="1"/>
      </rPr>
      <t xml:space="preserve"> [TIME SENSITIVE]</t>
    </r>
    <r>
      <rPr>
        <sz val="11"/>
        <color theme="1"/>
        <rFont val="Times New Roman"/>
        <family val="1"/>
      </rPr>
      <t xml:space="preserve">
A written directive at a minimum establishes </t>
    </r>
    <r>
      <rPr>
        <i/>
        <sz val="11"/>
        <color theme="1"/>
        <rFont val="Times New Roman"/>
        <family val="1"/>
      </rPr>
      <t>procedures</t>
    </r>
    <r>
      <rPr>
        <sz val="11"/>
        <color theme="1"/>
        <rFont val="Times New Roman"/>
        <family val="1"/>
      </rPr>
      <t xml:space="preserve"> for: 
a.  Prior to any use or carrying of weapons, agency personnel demonstrate specified 
     proficiency in the use of that weapon;
b.  Weapons qualification and proficiency training be conducted </t>
    </r>
    <r>
      <rPr>
        <b/>
        <sz val="11"/>
        <color rgb="FFC00000"/>
        <rFont val="Times New Roman"/>
        <family val="1"/>
      </rPr>
      <t>annually</t>
    </r>
    <r>
      <rPr>
        <sz val="11"/>
        <color theme="1"/>
        <rFont val="Times New Roman"/>
        <family val="1"/>
      </rPr>
      <t xml:space="preserve">, for all weapons 
     carried by officers; 
c.  In-service training for other less-lethal weapons and weaponless control techniques shall 
     occur at least </t>
    </r>
    <r>
      <rPr>
        <b/>
        <sz val="11"/>
        <color rgb="FFC00000"/>
        <rFont val="Times New Roman"/>
        <family val="1"/>
      </rPr>
      <t>biennially</t>
    </r>
    <r>
      <rPr>
        <sz val="11"/>
        <color theme="1"/>
        <rFont val="Times New Roman"/>
        <family val="1"/>
      </rPr>
      <t>;
d.  Qualifications shall be conducted by a certified firearms instructor; 
e.  A requirement that training and proficiency be documented; and
f.  Duty status for those who fail to qualify, to include remedial training.</t>
    </r>
  </si>
  <si>
    <r>
      <rPr>
        <b/>
        <sz val="11"/>
        <color theme="1"/>
        <rFont val="Times New Roman"/>
        <family val="1"/>
      </rPr>
      <t xml:space="preserve">6.3.3 Weapons Proficiency and Training Requirements: [M] </t>
    </r>
    <r>
      <rPr>
        <b/>
        <sz val="9"/>
        <color rgb="FFCC00CC"/>
        <rFont val="Times New Roman"/>
        <family val="1"/>
      </rPr>
      <t>[TRG]</t>
    </r>
    <r>
      <rPr>
        <sz val="11"/>
        <color theme="1"/>
        <rFont val="Times New Roman"/>
        <family val="1"/>
      </rPr>
      <t xml:space="preserve">
A written directive at a minimum establishes </t>
    </r>
    <r>
      <rPr>
        <i/>
        <sz val="11"/>
        <color theme="1"/>
        <rFont val="Times New Roman"/>
        <family val="1"/>
      </rPr>
      <t>procedures</t>
    </r>
    <r>
      <rPr>
        <sz val="11"/>
        <color theme="1"/>
        <rFont val="Times New Roman"/>
        <family val="1"/>
      </rPr>
      <t xml:space="preserve"> for: 
a.  Prior to any use or carrying of weapons, agency personnel </t>
    </r>
    <r>
      <rPr>
        <b/>
        <sz val="11"/>
        <color rgb="FFCC00CC"/>
        <rFont val="Times New Roman"/>
        <family val="1"/>
      </rPr>
      <t>demonstrate specified 
     proficiency</t>
    </r>
    <r>
      <rPr>
        <sz val="11"/>
        <color theme="1"/>
        <rFont val="Times New Roman"/>
        <family val="1"/>
      </rPr>
      <t xml:space="preserve"> in the use of that weapon;
b.  Weapons (firearms) </t>
    </r>
    <r>
      <rPr>
        <b/>
        <sz val="11"/>
        <color rgb="FFCC00CC"/>
        <rFont val="Times New Roman"/>
        <family val="1"/>
      </rPr>
      <t>qualification and proficiency training</t>
    </r>
    <r>
      <rPr>
        <sz val="11"/>
        <color theme="1"/>
        <rFont val="Times New Roman"/>
        <family val="1"/>
      </rPr>
      <t xml:space="preserve"> must be conducted </t>
    </r>
    <r>
      <rPr>
        <b/>
        <sz val="11"/>
        <color rgb="FFCC00CC"/>
        <rFont val="Times New Roman"/>
        <family val="1"/>
      </rPr>
      <t>annually</t>
    </r>
    <r>
      <rPr>
        <sz val="11"/>
        <color theme="1"/>
        <rFont val="Times New Roman"/>
        <family val="1"/>
      </rPr>
      <t xml:space="preserve">, 
     for all weapons (firearms) carried by agency personnel; 
c.  </t>
    </r>
    <r>
      <rPr>
        <b/>
        <sz val="11"/>
        <color rgb="FFCC00CC"/>
        <rFont val="Times New Roman"/>
        <family val="1"/>
      </rPr>
      <t>In-service training</t>
    </r>
    <r>
      <rPr>
        <sz val="11"/>
        <color theme="1"/>
        <rFont val="Times New Roman"/>
        <family val="1"/>
      </rPr>
      <t xml:space="preserve"> and requalification for other less-lethal weapons and weaponless 
     control techniques shall occur at least </t>
    </r>
    <r>
      <rPr>
        <b/>
        <sz val="11"/>
        <color rgb="FFCC00CC"/>
        <rFont val="Times New Roman"/>
        <family val="1"/>
      </rPr>
      <t>biennially</t>
    </r>
    <r>
      <rPr>
        <sz val="11"/>
        <color theme="1"/>
        <rFont val="Times New Roman"/>
        <family val="1"/>
      </rPr>
      <t>;
d.  Qualifications and proficiency training shall be conducted by a certified firearms 
     instructor; 
e.  A requirement that qualifications and proficiency training be documented; and
f.  Duty status for those who fail to qualify, to include remedial training.</t>
    </r>
  </si>
  <si>
    <t xml:space="preserve">Guidance: The intent of this standard is to cover the carrying and use, both on and off duty, of all weapons. Demonstrating proficiency should include: achieving minimum qualifying scores on an approved course; attaining and demonstrating a knowledge of the laws concerning the use of authorized weapons and familiarity with any agency-related policies on the use of force and procedures for safe handling of weapons. Firearms instructor certification programs such as those provided by the Kansas Law Enforcement Training Center (KLETC) or the FBI Firearms Instructor Program for law enforcement are recommended.
</t>
  </si>
  <si>
    <t>7.1.1</t>
  </si>
  <si>
    <t xml:space="preserve">Guidance: It is important for the agency and its employees to record all training programs and courses personnel attended.  Data that should be recorded for each employee includes at a minimum: 1) Date of the training; 2) Type of training; 3) Certificates received; 4) Available test scores.
</t>
  </si>
  <si>
    <r>
      <rPr>
        <b/>
        <sz val="11"/>
        <color theme="1"/>
        <rFont val="Times New Roman"/>
        <family val="1"/>
      </rPr>
      <t>7.1.1 Training Records Maintenance: [M]</t>
    </r>
    <r>
      <rPr>
        <sz val="11"/>
        <color theme="1"/>
        <rFont val="Times New Roman"/>
        <family val="1"/>
      </rPr>
      <t xml:space="preserve">
A written directive requires the agency to maintain and update records of employees following their participation in training.
</t>
    </r>
  </si>
  <si>
    <t>7.2.1</t>
  </si>
  <si>
    <r>
      <rPr>
        <b/>
        <sz val="11"/>
        <color theme="1"/>
        <rFont val="Times New Roman"/>
        <family val="1"/>
      </rPr>
      <t>7.2.1 Initial Law Enforcement Training: [M]</t>
    </r>
    <r>
      <rPr>
        <sz val="11"/>
        <color theme="1"/>
        <rFont val="Times New Roman"/>
        <family val="1"/>
      </rPr>
      <t xml:space="preserve">
The agency requires each law enforcement officer to:
a.  Attain a certification issued under the Kansas Law Enforcement Training Act; and
b.  Complete an agency Field Training Program before assignment to unaccompanied field 
     duty.</t>
    </r>
  </si>
  <si>
    <t xml:space="preserve">Guidance: The intent of this standard is to preclude assigning persons to positions requiring the carrying of weapons, enforcing the law, or making arrests until they have been trained. 
</t>
  </si>
  <si>
    <r>
      <rPr>
        <b/>
        <sz val="11"/>
        <color theme="1"/>
        <rFont val="Times New Roman"/>
        <family val="1"/>
      </rPr>
      <t xml:space="preserve">7.2.1 Initial Law Enforcement Training: [M] </t>
    </r>
    <r>
      <rPr>
        <b/>
        <sz val="9"/>
        <color rgb="FF00B050"/>
        <rFont val="Times New Roman"/>
        <family val="1"/>
      </rPr>
      <t>[TRG]</t>
    </r>
    <r>
      <rPr>
        <sz val="11"/>
        <color theme="1"/>
        <rFont val="Times New Roman"/>
        <family val="1"/>
      </rPr>
      <t xml:space="preserve">
The agency requires each law enforcement officer to:
a.  Attain a certification issued under the Kansas Law Enforcement Training Act; and
b.  </t>
    </r>
    <r>
      <rPr>
        <b/>
        <sz val="11"/>
        <color rgb="FFCC00CC"/>
        <rFont val="Times New Roman"/>
        <family val="1"/>
      </rPr>
      <t>Complete</t>
    </r>
    <r>
      <rPr>
        <sz val="11"/>
        <color theme="1"/>
        <rFont val="Times New Roman"/>
        <family val="1"/>
      </rPr>
      <t xml:space="preserve"> an </t>
    </r>
    <r>
      <rPr>
        <b/>
        <sz val="11"/>
        <color rgb="FFCC00CC"/>
        <rFont val="Times New Roman"/>
        <family val="1"/>
      </rPr>
      <t>agency Field Training Program</t>
    </r>
    <r>
      <rPr>
        <sz val="11"/>
        <color theme="1"/>
        <rFont val="Times New Roman"/>
        <family val="1"/>
      </rPr>
      <t xml:space="preserve"> before assignment to unaccompanied field 
     duty.</t>
    </r>
  </si>
  <si>
    <r>
      <rPr>
        <b/>
        <sz val="11"/>
        <color theme="1"/>
        <rFont val="Times New Roman"/>
        <family val="1"/>
      </rPr>
      <t xml:space="preserve">7.2.1 Initial Law Enforcement Training: [M] </t>
    </r>
    <r>
      <rPr>
        <b/>
        <sz val="9"/>
        <color rgb="FFCC00CC"/>
        <rFont val="Times New Roman"/>
        <family val="1"/>
      </rPr>
      <t>[TRG]</t>
    </r>
    <r>
      <rPr>
        <sz val="11"/>
        <color theme="1"/>
        <rFont val="Times New Roman"/>
        <family val="1"/>
      </rPr>
      <t xml:space="preserve">
The agency requires each law enforcement officer to:
a.  Attain a certification issued under the Kansas Law Enforcement Training Act; and
b.  </t>
    </r>
    <r>
      <rPr>
        <b/>
        <sz val="11"/>
        <color rgb="FFCC00CC"/>
        <rFont val="Times New Roman"/>
        <family val="1"/>
      </rPr>
      <t>Complete</t>
    </r>
    <r>
      <rPr>
        <sz val="11"/>
        <color theme="1"/>
        <rFont val="Times New Roman"/>
        <family val="1"/>
      </rPr>
      <t xml:space="preserve"> an </t>
    </r>
    <r>
      <rPr>
        <b/>
        <sz val="11"/>
        <color rgb="FFCC00CC"/>
        <rFont val="Times New Roman"/>
        <family val="1"/>
      </rPr>
      <t>agency Field Training Program</t>
    </r>
    <r>
      <rPr>
        <sz val="11"/>
        <color theme="1"/>
        <rFont val="Times New Roman"/>
        <family val="1"/>
      </rPr>
      <t xml:space="preserve"> before assignment to unaccompanied field 
     duty.</t>
    </r>
  </si>
  <si>
    <r>
      <rPr>
        <b/>
        <sz val="11"/>
        <color theme="1"/>
        <rFont val="Times New Roman"/>
        <family val="1"/>
      </rPr>
      <t xml:space="preserve">7.2.2 Annual Retraining: [M] </t>
    </r>
    <r>
      <rPr>
        <b/>
        <sz val="11"/>
        <color rgb="FFC00000"/>
        <rFont val="Times New Roman"/>
        <family val="1"/>
      </rPr>
      <t>[TIME SENSITIVE]</t>
    </r>
    <r>
      <rPr>
        <sz val="11"/>
        <color theme="1"/>
        <rFont val="Times New Roman"/>
        <family val="1"/>
      </rPr>
      <t xml:space="preserve">
A written directive requires that law enforcement officers complete the </t>
    </r>
    <r>
      <rPr>
        <b/>
        <sz val="11"/>
        <color rgb="FFC00000"/>
        <rFont val="Times New Roman"/>
        <family val="1"/>
      </rPr>
      <t>annual</t>
    </r>
    <r>
      <rPr>
        <sz val="11"/>
        <color theme="1"/>
        <rFont val="Times New Roman"/>
        <family val="1"/>
      </rPr>
      <t xml:space="preserve"> minimum hours of continuing education or training in subjects relating directly to law enforcement in accordance with The Kansas Law Enforcement Training Act, in addition to any training that may be mandated by the agency.
</t>
    </r>
  </si>
  <si>
    <t xml:space="preserve">Guidance: The purpose of this standard is to ensure the agency is providing required and necessary training to all sworn personnel in accordance with K.S.A. 74-5607a. Topics for agencies to consider may include Legal Updates, Ethics, Interview and Interrogation Techniques, Agency Policy on Use of Force/Use of Deadly Force, Hazardous Materials, and Victim/Witness Rights.
</t>
  </si>
  <si>
    <t>7.2.2</t>
  </si>
  <si>
    <r>
      <rPr>
        <b/>
        <sz val="11"/>
        <color theme="1"/>
        <rFont val="Times New Roman"/>
        <family val="1"/>
      </rPr>
      <t xml:space="preserve">7.2.2 Annual In-Service Training Retraining: [M] </t>
    </r>
    <r>
      <rPr>
        <b/>
        <strike/>
        <sz val="9"/>
        <color theme="1" tint="0.499984740745262"/>
        <rFont val="Times New Roman"/>
        <family val="1"/>
      </rPr>
      <t>[TIME SENSITIVE]</t>
    </r>
    <r>
      <rPr>
        <b/>
        <sz val="11"/>
        <color theme="1"/>
        <rFont val="Times New Roman"/>
        <family val="1"/>
      </rPr>
      <t xml:space="preserve"> </t>
    </r>
    <r>
      <rPr>
        <b/>
        <sz val="9"/>
        <color rgb="FF00B050"/>
        <rFont val="Times New Roman"/>
        <family val="1"/>
      </rPr>
      <t>[EO] [TRG]</t>
    </r>
    <r>
      <rPr>
        <sz val="11"/>
        <color theme="1"/>
        <rFont val="Times New Roman"/>
        <family val="1"/>
      </rPr>
      <t xml:space="preserve">
A</t>
    </r>
    <r>
      <rPr>
        <sz val="11"/>
        <color rgb="FF00B050"/>
        <rFont val="Times New Roman"/>
        <family val="1"/>
      </rPr>
      <t>n agency</t>
    </r>
    <r>
      <rPr>
        <sz val="11"/>
        <color theme="1"/>
        <rFont val="Times New Roman"/>
        <family val="1"/>
      </rPr>
      <t xml:space="preserve"> written directive requires that law enforcement officers complete the </t>
    </r>
    <r>
      <rPr>
        <b/>
        <sz val="11"/>
        <color rgb="FFCC00CC"/>
        <rFont val="Times New Roman"/>
        <family val="1"/>
      </rPr>
      <t>annual minimum hours of continuing education or training</t>
    </r>
    <r>
      <rPr>
        <sz val="11"/>
        <color theme="1"/>
        <rFont val="Times New Roman"/>
        <family val="1"/>
      </rPr>
      <t xml:space="preserve"> in subjects relating directly to law enforcement in accordance with The Kansas Law Enforcement Training Act. </t>
    </r>
    <r>
      <rPr>
        <sz val="11"/>
        <color rgb="FF00B050"/>
        <rFont val="Times New Roman"/>
        <family val="1"/>
      </rPr>
      <t>The written directive must include</t>
    </r>
    <r>
      <rPr>
        <sz val="11"/>
        <color theme="1"/>
        <rFont val="Times New Roman"/>
        <family val="1"/>
      </rPr>
      <t xml:space="preserve"> </t>
    </r>
    <r>
      <rPr>
        <sz val="11"/>
        <color rgb="FF00B050"/>
        <rFont val="Times New Roman"/>
        <family val="1"/>
      </rPr>
      <t>annual in-service training on the following agency policies:</t>
    </r>
    <r>
      <rPr>
        <sz val="11"/>
        <color theme="1"/>
        <rFont val="Times New Roman"/>
        <family val="1"/>
      </rPr>
      <t xml:space="preserve">  </t>
    </r>
    <r>
      <rPr>
        <strike/>
        <sz val="11"/>
        <color theme="1" tint="0.499984740745262"/>
        <rFont val="Times New Roman"/>
        <family val="1"/>
      </rPr>
      <t>in addition to any training that may be mandated by the agency.</t>
    </r>
    <r>
      <rPr>
        <sz val="11"/>
        <color theme="1"/>
        <rFont val="Times New Roman"/>
        <family val="1"/>
      </rPr>
      <t xml:space="preserve"> 
a.  </t>
    </r>
    <r>
      <rPr>
        <sz val="11"/>
        <color rgb="FF00B050"/>
        <rFont val="Times New Roman"/>
        <family val="1"/>
      </rPr>
      <t>Use of force, including legal updates;</t>
    </r>
    <r>
      <rPr>
        <sz val="11"/>
        <color theme="1"/>
        <rFont val="Times New Roman"/>
        <family val="1"/>
      </rPr>
      <t xml:space="preserve">
b.  </t>
    </r>
    <r>
      <rPr>
        <sz val="11"/>
        <color rgb="FF00B050"/>
        <rFont val="Times New Roman"/>
        <family val="1"/>
      </rPr>
      <t>Duty to intervene and report; and</t>
    </r>
    <r>
      <rPr>
        <sz val="11"/>
        <color theme="1"/>
        <rFont val="Times New Roman"/>
        <family val="1"/>
      </rPr>
      <t xml:space="preserve">
c.  </t>
    </r>
    <r>
      <rPr>
        <sz val="11"/>
        <color rgb="FF00B050"/>
        <rFont val="Times New Roman"/>
        <family val="1"/>
      </rPr>
      <t>Requesting and/or rendering medical aid.</t>
    </r>
    <r>
      <rPr>
        <sz val="11"/>
        <color theme="1"/>
        <rFont val="Times New Roman"/>
        <family val="1"/>
      </rPr>
      <t xml:space="preserve">
</t>
    </r>
  </si>
  <si>
    <r>
      <t xml:space="preserve">Guidance: The purpose of this standard is to ensure </t>
    </r>
    <r>
      <rPr>
        <sz val="11"/>
        <color rgb="FF00B050"/>
        <rFont val="Times New Roman"/>
        <family val="1"/>
      </rPr>
      <t>sworn law enforcement officers complete the annual training required by KS CPOST and receive annual training in high-liability issues.</t>
    </r>
    <r>
      <rPr>
        <sz val="11"/>
        <color theme="1"/>
        <rFont val="Times New Roman"/>
        <family val="1"/>
      </rPr>
      <t xml:space="preserve"> </t>
    </r>
    <r>
      <rPr>
        <strike/>
        <sz val="11"/>
        <color theme="1" tint="0.499984740745262"/>
        <rFont val="Times New Roman"/>
        <family val="1"/>
      </rPr>
      <t>The agency is providing required and necessary training to all sworn personnel in accordance with K.S.A. 74-5607a. Topics for agencies to consider may include Legal Updates, Ethics, Interview and Interrogation Techniques, Agency Policy on Use of Force/Use of Deadly Force, Hazardous Materials, and Victim/Witness Rights.</t>
    </r>
    <r>
      <rPr>
        <sz val="11"/>
        <color theme="1"/>
        <rFont val="Times New Roman"/>
        <family val="1"/>
      </rPr>
      <t xml:space="preserve">
</t>
    </r>
    <r>
      <rPr>
        <sz val="4"/>
        <color theme="1"/>
        <rFont val="Times New Roman"/>
        <family val="1"/>
      </rPr>
      <t xml:space="preserve">
</t>
    </r>
    <r>
      <rPr>
        <sz val="11"/>
        <color theme="1"/>
        <rFont val="Times New Roman"/>
        <family val="1"/>
      </rPr>
      <t xml:space="preserve">Agencies should refer to Supreme Court Case: 489 U.S. 378 (1989) City of Canton v. Harris – Addresses liability and “failure to train.”
</t>
    </r>
  </si>
  <si>
    <r>
      <rPr>
        <b/>
        <sz val="11"/>
        <color theme="1"/>
        <rFont val="Times New Roman"/>
        <family val="1"/>
      </rPr>
      <t xml:space="preserve">7.2.2 Annual In-Service Training Retraining: [M] </t>
    </r>
    <r>
      <rPr>
        <b/>
        <sz val="9"/>
        <color theme="7" tint="-0.499984740745262"/>
        <rFont val="Times New Roman"/>
        <family val="1"/>
      </rPr>
      <t>[EO]</t>
    </r>
    <r>
      <rPr>
        <b/>
        <sz val="9"/>
        <color rgb="FF00B050"/>
        <rFont val="Times New Roman"/>
        <family val="1"/>
      </rPr>
      <t xml:space="preserve"> </t>
    </r>
    <r>
      <rPr>
        <b/>
        <sz val="9"/>
        <color rgb="FFCC00CC"/>
        <rFont val="Times New Roman"/>
        <family val="1"/>
      </rPr>
      <t>[TRG]</t>
    </r>
    <r>
      <rPr>
        <sz val="11"/>
        <color theme="1"/>
        <rFont val="Times New Roman"/>
        <family val="1"/>
      </rPr>
      <t xml:space="preserve">
An agency written directive requires that law enforcement officers complete the </t>
    </r>
    <r>
      <rPr>
        <b/>
        <sz val="11"/>
        <color rgb="FFCC00CC"/>
        <rFont val="Times New Roman"/>
        <family val="1"/>
      </rPr>
      <t>annual minimum hours of continuing education or training</t>
    </r>
    <r>
      <rPr>
        <sz val="11"/>
        <color theme="1"/>
        <rFont val="Times New Roman"/>
        <family val="1"/>
      </rPr>
      <t xml:space="preserve"> in subjects relating directly to law enforcement in accordance with The Kansas Law Enforcement Training Act. The written directive must include annual in-service training on the following agency policies:   
a.  Use of force, including legal updates;
b.  Duty to intervene and report; and
c.  Requesting and/or rendering medical aid.
</t>
    </r>
  </si>
  <si>
    <r>
      <t xml:space="preserve">Guidance: The purpose of this standard is to ensure sworn law enforcement officers complete the annual training required by KS CPOST and receive annual training in high-liability issues. 
</t>
    </r>
    <r>
      <rPr>
        <sz val="4"/>
        <color theme="1"/>
        <rFont val="Times New Roman"/>
        <family val="1"/>
      </rPr>
      <t xml:space="preserve">
</t>
    </r>
    <r>
      <rPr>
        <sz val="11"/>
        <color theme="1"/>
        <rFont val="Times New Roman"/>
        <family val="1"/>
      </rPr>
      <t xml:space="preserve">Agencies should refer to Supreme Court Case: 489 U.S. 378 (1989) City of Canton v. Harris – Addresses liability and “failure to train.”
</t>
    </r>
  </si>
  <si>
    <r>
      <rPr>
        <b/>
        <sz val="11"/>
        <color theme="1"/>
        <rFont val="Times New Roman"/>
        <family val="1"/>
      </rPr>
      <t xml:space="preserve">7.2.2 Annual In-Service Training Retraining: [M] </t>
    </r>
    <r>
      <rPr>
        <b/>
        <strike/>
        <sz val="9"/>
        <color theme="1" tint="0.499984740745262"/>
        <rFont val="Times New Roman"/>
        <family val="1"/>
      </rPr>
      <t>[EO]</t>
    </r>
    <r>
      <rPr>
        <b/>
        <sz val="9"/>
        <color rgb="FF00B050"/>
        <rFont val="Times New Roman"/>
        <family val="1"/>
      </rPr>
      <t xml:space="preserve"> </t>
    </r>
    <r>
      <rPr>
        <b/>
        <sz val="9"/>
        <color rgb="FFCC00CC"/>
        <rFont val="Times New Roman"/>
        <family val="1"/>
      </rPr>
      <t>[TRG]</t>
    </r>
    <r>
      <rPr>
        <sz val="11"/>
        <color theme="1"/>
        <rFont val="Times New Roman"/>
        <family val="1"/>
      </rPr>
      <t xml:space="preserve">
An agency written directive requires that law enforcement officers complete the </t>
    </r>
    <r>
      <rPr>
        <b/>
        <sz val="11"/>
        <color rgb="FFCC00CC"/>
        <rFont val="Times New Roman"/>
        <family val="1"/>
      </rPr>
      <t>annual minimum hours of continuing education or training</t>
    </r>
    <r>
      <rPr>
        <sz val="11"/>
        <color theme="1"/>
        <rFont val="Times New Roman"/>
        <family val="1"/>
      </rPr>
      <t xml:space="preserve"> in subjects relating directly to law enforcement in accordance with The Kansas Law Enforcement Training Act</t>
    </r>
    <r>
      <rPr>
        <sz val="11"/>
        <color rgb="FF00B050"/>
        <rFont val="Times New Roman"/>
        <family val="1"/>
      </rPr>
      <t>, in addition to any training that may be mandated by the agency</t>
    </r>
    <r>
      <rPr>
        <sz val="11"/>
        <color theme="1"/>
        <rFont val="Times New Roman"/>
        <family val="1"/>
      </rPr>
      <t xml:space="preserve">. </t>
    </r>
    <r>
      <rPr>
        <strike/>
        <sz val="11"/>
        <color theme="1" tint="0.499984740745262"/>
        <rFont val="Times New Roman"/>
        <family val="1"/>
      </rPr>
      <t xml:space="preserve">The written directive must include annual in-service training on the following agency policies:   
a.  Use of force, including legal updates;
b.  Duty to intervene and report; and
c.  Requesting and/or rendering medical aid.
</t>
    </r>
  </si>
  <si>
    <r>
      <t>Guidance: The purpose of this standard is to ensure sworn law enforcement officers complete the annual training required by KS CPOST and receive annual training in high-liability issues</t>
    </r>
    <r>
      <rPr>
        <sz val="11"/>
        <color rgb="FF00B050"/>
        <rFont val="Times New Roman"/>
        <family val="1"/>
      </rPr>
      <t>, such as 1) Use of Force, including legal updates; 2) Duty to intervene and report; and 3) Requesting and/or rendering medical aid</t>
    </r>
    <r>
      <rPr>
        <sz val="11"/>
        <color theme="1"/>
        <rFont val="Times New Roman"/>
        <family val="1"/>
      </rPr>
      <t xml:space="preserve">. 
</t>
    </r>
    <r>
      <rPr>
        <sz val="4"/>
        <color theme="1"/>
        <rFont val="Times New Roman"/>
        <family val="1"/>
      </rPr>
      <t xml:space="preserve">
</t>
    </r>
    <r>
      <rPr>
        <sz val="11"/>
        <color theme="1"/>
        <rFont val="Times New Roman"/>
        <family val="1"/>
      </rPr>
      <t xml:space="preserve">Agencies should refer to Supreme Court Case: 489 U.S. 378 (1989) City of Canton v. Harris – Addresses liability and “failure to train.”
</t>
    </r>
  </si>
  <si>
    <r>
      <rPr>
        <b/>
        <sz val="11"/>
        <color theme="1"/>
        <rFont val="Times New Roman"/>
        <family val="1"/>
      </rPr>
      <t xml:space="preserve">7.2.2 Annual In-Service Training Retraining: [M] </t>
    </r>
    <r>
      <rPr>
        <b/>
        <sz val="9"/>
        <color rgb="FFCC00CC"/>
        <rFont val="Times New Roman"/>
        <family val="1"/>
      </rPr>
      <t>[TRG]</t>
    </r>
    <r>
      <rPr>
        <sz val="11"/>
        <color theme="1"/>
        <rFont val="Times New Roman"/>
        <family val="1"/>
      </rPr>
      <t xml:space="preserve">
An agency written directive requires that law enforcement officers complete the </t>
    </r>
    <r>
      <rPr>
        <b/>
        <sz val="11"/>
        <color rgb="FFCC00CC"/>
        <rFont val="Times New Roman"/>
        <family val="1"/>
      </rPr>
      <t>annual minimum hours of continuing education or training</t>
    </r>
    <r>
      <rPr>
        <sz val="11"/>
        <color theme="1"/>
        <rFont val="Times New Roman"/>
        <family val="1"/>
      </rPr>
      <t xml:space="preserve"> in subjects relating directly to law enforcement in accordance with The Kansas Law Enforcement Training Act, in addition to any training that may be mandated by the agency. </t>
    </r>
  </si>
  <si>
    <r>
      <t xml:space="preserve">Guidance: The purpose of this standard is to ensure sworn law enforcement officers complete the annual training required by KS CPOST and receive annual training in high-liability issues, such as 1) Use of Force, including legal updates; 2) Duty to intervene and report; and 3) Requesting and/or rendering medical aid. 
</t>
    </r>
    <r>
      <rPr>
        <sz val="4"/>
        <color theme="1"/>
        <rFont val="Times New Roman"/>
        <family val="1"/>
      </rPr>
      <t xml:space="preserve">
</t>
    </r>
    <r>
      <rPr>
        <sz val="11"/>
        <color theme="1"/>
        <rFont val="Times New Roman"/>
        <family val="1"/>
      </rPr>
      <t xml:space="preserve">Agencies should refer to Supreme Court Case: 489 U.S. 378 (1989) City of Canton v. Harris – Addresses liability and “failure to train.”
</t>
    </r>
  </si>
  <si>
    <t>7.3.1</t>
  </si>
  <si>
    <r>
      <rPr>
        <b/>
        <sz val="11"/>
        <color theme="1"/>
        <rFont val="Times New Roman"/>
        <family val="1"/>
      </rPr>
      <t>7.3.1 Training Upon Promotion: [M]</t>
    </r>
    <r>
      <rPr>
        <sz val="11"/>
        <color theme="1"/>
        <rFont val="Times New Roman"/>
        <family val="1"/>
      </rPr>
      <t xml:space="preserve">
The agency provides job-related training to all personnel upon promotion.
</t>
    </r>
  </si>
  <si>
    <t xml:space="preserve">Guidance: Training should be provided that is appropriate to the newly assigned duties. 
</t>
  </si>
  <si>
    <r>
      <rPr>
        <b/>
        <sz val="11"/>
        <color theme="1"/>
        <rFont val="Times New Roman"/>
        <family val="1"/>
      </rPr>
      <t xml:space="preserve">7.3.1 Training Upon Promotion: [M] </t>
    </r>
    <r>
      <rPr>
        <b/>
        <sz val="9"/>
        <color rgb="FF00B050"/>
        <rFont val="Times New Roman"/>
        <family val="1"/>
      </rPr>
      <t>[TRG]</t>
    </r>
    <r>
      <rPr>
        <sz val="11"/>
        <color theme="1"/>
        <rFont val="Times New Roman"/>
        <family val="1"/>
      </rPr>
      <t xml:space="preserve">
The agency provides </t>
    </r>
    <r>
      <rPr>
        <b/>
        <sz val="11"/>
        <color rgb="FFCC00CC"/>
        <rFont val="Times New Roman"/>
        <family val="1"/>
      </rPr>
      <t>job-related training</t>
    </r>
    <r>
      <rPr>
        <sz val="11"/>
        <color theme="1"/>
        <rFont val="Times New Roman"/>
        <family val="1"/>
      </rPr>
      <t xml:space="preserve"> to all personnel </t>
    </r>
    <r>
      <rPr>
        <b/>
        <sz val="11"/>
        <color rgb="FFCC00CC"/>
        <rFont val="Times New Roman"/>
        <family val="1"/>
      </rPr>
      <t>upon promotion</t>
    </r>
    <r>
      <rPr>
        <sz val="11"/>
        <color theme="1"/>
        <rFont val="Times New Roman"/>
        <family val="1"/>
      </rPr>
      <t xml:space="preserve">.
</t>
    </r>
  </si>
  <si>
    <r>
      <rPr>
        <b/>
        <sz val="11"/>
        <color theme="1"/>
        <rFont val="Times New Roman"/>
        <family val="1"/>
      </rPr>
      <t xml:space="preserve">7.3.1 Training Upon Promotion: [M] </t>
    </r>
    <r>
      <rPr>
        <b/>
        <sz val="9"/>
        <color rgb="FFCC00CC"/>
        <rFont val="Times New Roman"/>
        <family val="1"/>
      </rPr>
      <t>[TRG]</t>
    </r>
    <r>
      <rPr>
        <sz val="11"/>
        <color theme="1"/>
        <rFont val="Times New Roman"/>
        <family val="1"/>
      </rPr>
      <t xml:space="preserve">
The agency provides </t>
    </r>
    <r>
      <rPr>
        <b/>
        <sz val="11"/>
        <color rgb="FFCC00CC"/>
        <rFont val="Times New Roman"/>
        <family val="1"/>
      </rPr>
      <t>job-related training</t>
    </r>
    <r>
      <rPr>
        <sz val="11"/>
        <color theme="1"/>
        <rFont val="Times New Roman"/>
        <family val="1"/>
      </rPr>
      <t xml:space="preserve"> to all personnel </t>
    </r>
    <r>
      <rPr>
        <b/>
        <sz val="11"/>
        <color rgb="FFCC00CC"/>
        <rFont val="Times New Roman"/>
        <family val="1"/>
      </rPr>
      <t>upon promotion</t>
    </r>
    <r>
      <rPr>
        <sz val="11"/>
        <color theme="1"/>
        <rFont val="Times New Roman"/>
        <family val="1"/>
      </rPr>
      <t xml:space="preserve">.
</t>
    </r>
  </si>
  <si>
    <t>8.1.1</t>
  </si>
  <si>
    <r>
      <rPr>
        <b/>
        <sz val="11"/>
        <color theme="1"/>
        <rFont val="Times New Roman"/>
        <family val="1"/>
      </rPr>
      <t>8.1.1 Continuous Patrol Coverage: [M]</t>
    </r>
    <r>
      <rPr>
        <sz val="11"/>
        <color theme="1"/>
        <rFont val="Times New Roman"/>
        <family val="1"/>
      </rPr>
      <t xml:space="preserve">
The agency provides a response to emergency calls for service 24/7 by sworn personnel who hold a certification issued in accordance with the Kansas Law Enforcement Training Act.</t>
    </r>
  </si>
  <si>
    <t xml:space="preserve">Guidance: This standard does not require 24-hour patrol, the intent of the standard is to ensure that qualified personnel is available to respond to calls for service or, at a minimum, includes provisions for concurrent jurisdictional coverage in the event the agency cannot provide 24-hour coverage.
</t>
  </si>
  <si>
    <t>8.1.2</t>
  </si>
  <si>
    <r>
      <rPr>
        <b/>
        <sz val="11"/>
        <color theme="1"/>
        <rFont val="Times New Roman"/>
        <family val="1"/>
      </rPr>
      <t>8.1.2 Agency Animals: [M]</t>
    </r>
    <r>
      <rPr>
        <sz val="11"/>
        <color theme="1"/>
        <rFont val="Times New Roman"/>
        <family val="1"/>
      </rPr>
      <t xml:space="preserve">
</t>
    </r>
    <r>
      <rPr>
        <i/>
        <sz val="11"/>
        <color theme="1"/>
        <rFont val="Times New Roman"/>
        <family val="1"/>
      </rPr>
      <t>If</t>
    </r>
    <r>
      <rPr>
        <sz val="11"/>
        <color theme="1"/>
        <rFont val="Times New Roman"/>
        <family val="1"/>
      </rPr>
      <t xml:space="preserve"> the agency has agency-owned or controlled animals, a written directive establishes at a minimum the following </t>
    </r>
    <r>
      <rPr>
        <i/>
        <sz val="11"/>
        <color theme="1"/>
        <rFont val="Times New Roman"/>
        <family val="1"/>
      </rPr>
      <t>procedures</t>
    </r>
    <r>
      <rPr>
        <sz val="11"/>
        <color theme="1"/>
        <rFont val="Times New Roman"/>
        <family val="1"/>
      </rPr>
      <t xml:space="preserve">:
a.  Authorization required for their use;
b.  Statement of objectives, conditions, and limitations for use of the animal; 
c.  Qualifications and training for personnel assigned as the controller/handler;
d.  Designation of the position responsible for 24-hour care of the animal; and
e.  Provisions for the collection and retention of deployment data.
</t>
    </r>
  </si>
  <si>
    <t xml:space="preserve">Guidance: Specific procedures should be established for each applicable use of police canines, including searching for and apprehending suspects, searches for missing persons, narcotics/explosive detection, comfort/therapy use, or any other purpose designed by the agency. All training should be conducted by a certified trainer.
</t>
  </si>
  <si>
    <r>
      <rPr>
        <b/>
        <sz val="11"/>
        <color theme="1"/>
        <rFont val="Times New Roman"/>
        <family val="1"/>
      </rPr>
      <t xml:space="preserve">8.1.2 Agency Animals: [M] </t>
    </r>
    <r>
      <rPr>
        <b/>
        <sz val="9"/>
        <color rgb="FF00B050"/>
        <rFont val="Times New Roman"/>
        <family val="1"/>
      </rPr>
      <t>[TRG]</t>
    </r>
    <r>
      <rPr>
        <sz val="11"/>
        <color theme="1"/>
        <rFont val="Times New Roman"/>
        <family val="1"/>
      </rPr>
      <t xml:space="preserve">
</t>
    </r>
    <r>
      <rPr>
        <i/>
        <sz val="11"/>
        <color theme="1"/>
        <rFont val="Times New Roman"/>
        <family val="1"/>
      </rPr>
      <t>If</t>
    </r>
    <r>
      <rPr>
        <sz val="11"/>
        <color theme="1"/>
        <rFont val="Times New Roman"/>
        <family val="1"/>
      </rPr>
      <t xml:space="preserve"> the agency has agency-owned or controlled animals, a written directive establishes at a minimum the following </t>
    </r>
    <r>
      <rPr>
        <i/>
        <sz val="11"/>
        <color theme="1"/>
        <rFont val="Times New Roman"/>
        <family val="1"/>
      </rPr>
      <t>procedures</t>
    </r>
    <r>
      <rPr>
        <sz val="11"/>
        <color theme="1"/>
        <rFont val="Times New Roman"/>
        <family val="1"/>
      </rPr>
      <t xml:space="preserve">:
a.  Authorization required for their use;
b.  Statement of objectives, conditions, and limitations for use of the animal; 
c.  Qualifications and </t>
    </r>
    <r>
      <rPr>
        <b/>
        <sz val="11"/>
        <color rgb="FFCC00CC"/>
        <rFont val="Times New Roman"/>
        <family val="1"/>
      </rPr>
      <t>training</t>
    </r>
    <r>
      <rPr>
        <sz val="11"/>
        <color theme="1"/>
        <rFont val="Times New Roman"/>
        <family val="1"/>
      </rPr>
      <t xml:space="preserve"> for personnel </t>
    </r>
    <r>
      <rPr>
        <b/>
        <sz val="11"/>
        <color rgb="FFCC00CC"/>
        <rFont val="Times New Roman"/>
        <family val="1"/>
      </rPr>
      <t>assigned</t>
    </r>
    <r>
      <rPr>
        <sz val="11"/>
        <color theme="1"/>
        <rFont val="Times New Roman"/>
        <family val="1"/>
      </rPr>
      <t xml:space="preserve"> as the </t>
    </r>
    <r>
      <rPr>
        <b/>
        <sz val="11"/>
        <color rgb="FFCC00CC"/>
        <rFont val="Times New Roman"/>
        <family val="1"/>
      </rPr>
      <t>controller/handler</t>
    </r>
    <r>
      <rPr>
        <sz val="11"/>
        <color theme="1"/>
        <rFont val="Times New Roman"/>
        <family val="1"/>
      </rPr>
      <t xml:space="preserve">;
d.  Designation of the position responsible for 24-hour care of the animal; and
e.  Provisions for the collection and retention of deployment data.
</t>
    </r>
  </si>
  <si>
    <r>
      <rPr>
        <b/>
        <sz val="11"/>
        <color theme="1"/>
        <rFont val="Times New Roman"/>
        <family val="1"/>
      </rPr>
      <t xml:space="preserve">8.1.2 Agency Animals: [M] </t>
    </r>
    <r>
      <rPr>
        <b/>
        <sz val="9"/>
        <color rgb="FFCC00CC"/>
        <rFont val="Times New Roman"/>
        <family val="1"/>
      </rPr>
      <t>[TRG]</t>
    </r>
    <r>
      <rPr>
        <sz val="11"/>
        <color theme="1"/>
        <rFont val="Times New Roman"/>
        <family val="1"/>
      </rPr>
      <t xml:space="preserve">
</t>
    </r>
    <r>
      <rPr>
        <i/>
        <sz val="11"/>
        <color theme="1"/>
        <rFont val="Times New Roman"/>
        <family val="1"/>
      </rPr>
      <t>If</t>
    </r>
    <r>
      <rPr>
        <sz val="11"/>
        <color theme="1"/>
        <rFont val="Times New Roman"/>
        <family val="1"/>
      </rPr>
      <t xml:space="preserve"> the agency has agency-owned or controlled animals, a written directive establishes at a minimum the following </t>
    </r>
    <r>
      <rPr>
        <i/>
        <sz val="11"/>
        <color theme="1"/>
        <rFont val="Times New Roman"/>
        <family val="1"/>
      </rPr>
      <t>procedures</t>
    </r>
    <r>
      <rPr>
        <sz val="11"/>
        <color theme="1"/>
        <rFont val="Times New Roman"/>
        <family val="1"/>
      </rPr>
      <t xml:space="preserve">:
a.  Authorization required for their use;
b.  Statement of objectives, conditions, and limitations for use of the animal; 
c.  Qualifications and </t>
    </r>
    <r>
      <rPr>
        <b/>
        <sz val="11"/>
        <color rgb="FFCC00CC"/>
        <rFont val="Times New Roman"/>
        <family val="1"/>
      </rPr>
      <t>training</t>
    </r>
    <r>
      <rPr>
        <sz val="11"/>
        <color theme="1"/>
        <rFont val="Times New Roman"/>
        <family val="1"/>
      </rPr>
      <t xml:space="preserve"> for personnel </t>
    </r>
    <r>
      <rPr>
        <b/>
        <sz val="11"/>
        <color rgb="FFCC00CC"/>
        <rFont val="Times New Roman"/>
        <family val="1"/>
      </rPr>
      <t>assigned</t>
    </r>
    <r>
      <rPr>
        <sz val="11"/>
        <color theme="1"/>
        <rFont val="Times New Roman"/>
        <family val="1"/>
      </rPr>
      <t xml:space="preserve"> as the </t>
    </r>
    <r>
      <rPr>
        <b/>
        <sz val="11"/>
        <color rgb="FFCC00CC"/>
        <rFont val="Times New Roman"/>
        <family val="1"/>
      </rPr>
      <t>controller/handler</t>
    </r>
    <r>
      <rPr>
        <sz val="11"/>
        <color theme="1"/>
        <rFont val="Times New Roman"/>
        <family val="1"/>
      </rPr>
      <t xml:space="preserve">;
d.  Designation of the position responsible for 24-hour care of the animal; and
e.  Provisions for the collection and retention of deployment data.
</t>
    </r>
  </si>
  <si>
    <t>8.2.1</t>
  </si>
  <si>
    <r>
      <rPr>
        <b/>
        <sz val="11"/>
        <color theme="1"/>
        <rFont val="Times New Roman"/>
        <family val="1"/>
      </rPr>
      <t>8.2.1 Responding Procedures: [M]</t>
    </r>
    <r>
      <rPr>
        <sz val="11"/>
        <color theme="1"/>
        <rFont val="Times New Roman"/>
        <family val="1"/>
      </rPr>
      <t xml:space="preserve">
A written directive governs </t>
    </r>
    <r>
      <rPr>
        <i/>
        <sz val="11"/>
        <color theme="1"/>
        <rFont val="Times New Roman"/>
        <family val="1"/>
      </rPr>
      <t>procedures</t>
    </r>
    <r>
      <rPr>
        <sz val="11"/>
        <color theme="1"/>
        <rFont val="Times New Roman"/>
        <family val="1"/>
      </rPr>
      <t xml:space="preserve"> for police response to calls for service that includes at a minimum:
a.  Defining emergency and non-emergency calls;
b.  Prioritization of police responses by call type; and
c.  Use of authorized emergency equipment.
</t>
    </r>
  </si>
  <si>
    <t>Guidance: The intent of this standard is to provide procedures for responding to calls for service while ensuring agency responses conform to state law. It is important that agencies classify responses for service according to the seriousness of the call thus providing guidance on the method of response necessary and the use of lights and sirens.</t>
  </si>
  <si>
    <t>8.2.2</t>
  </si>
  <si>
    <r>
      <t xml:space="preserve">Guidance: Vehicle pursuits pose a high risk for officers, the agency, and the community. It is critical the agency has clear policies and procedures for pursuits. If the agency prohibits pursuits, a written directive shall establish that. The agency must balance the necessity for the pursuit and the apprehension of the suspect against the possibility of injury or death to those involved as well as innocent bystanders. The threat of property damage should also be considered. 
</t>
    </r>
    <r>
      <rPr>
        <sz val="4"/>
        <color theme="1"/>
        <rFont val="Times New Roman"/>
        <family val="1"/>
      </rPr>
      <t xml:space="preserve">
</t>
    </r>
    <r>
      <rPr>
        <sz val="11"/>
        <color theme="1"/>
        <rFont val="Times New Roman"/>
        <family val="1"/>
      </rPr>
      <t xml:space="preserve">Agencies utilizing a regional communications center must still comply with Bullet E. The regional communication center’s policy/procedures relating to pursuits may satisfy this requirement.
</t>
    </r>
    <r>
      <rPr>
        <sz val="4"/>
        <color theme="1"/>
        <rFont val="Times New Roman"/>
        <family val="1"/>
      </rPr>
      <t xml:space="preserve">
</t>
    </r>
    <r>
      <rPr>
        <sz val="11"/>
        <color theme="1"/>
        <rFont val="Times New Roman"/>
        <family val="1"/>
      </rPr>
      <t xml:space="preserve">The directive should specify the types of roadblocks or forcible stopping techniques authorized for use, e.g., moving, fixed, circle system, roadway barriers, road spikes, pursuit interruption techniques, as well as the circumstances justifying their use.
</t>
    </r>
    <r>
      <rPr>
        <sz val="4"/>
        <color theme="1"/>
        <rFont val="Times New Roman"/>
        <family val="1"/>
      </rPr>
      <t xml:space="preserve">
</t>
    </r>
    <r>
      <rPr>
        <sz val="11"/>
        <color theme="1"/>
        <rFont val="Times New Roman"/>
        <family val="1"/>
      </rPr>
      <t xml:space="preserve">The analysis may reveal patterns or trends that indicate training needs, policy modification, and/or the need for additional equipment. The absence of any pursuit reports does not remove the requirement for the annual analysis to review policy and reporting procedures.
</t>
    </r>
  </si>
  <si>
    <r>
      <rPr>
        <b/>
        <sz val="11"/>
        <color theme="1"/>
        <rFont val="Times New Roman"/>
        <family val="1"/>
      </rPr>
      <t xml:space="preserve">8.2.2 Motor Vehicle Pursuits: [M] </t>
    </r>
    <r>
      <rPr>
        <b/>
        <sz val="9"/>
        <color rgb="FFC00000"/>
        <rFont val="Times New Roman"/>
        <family val="1"/>
      </rPr>
      <t xml:space="preserve">[TS] </t>
    </r>
    <r>
      <rPr>
        <b/>
        <sz val="9"/>
        <color theme="9" tint="-0.249977111117893"/>
        <rFont val="Times New Roman"/>
        <family val="1"/>
      </rPr>
      <t>[DT]</t>
    </r>
    <r>
      <rPr>
        <sz val="11"/>
        <color theme="1"/>
        <rFont val="Times New Roman"/>
        <family val="1"/>
      </rPr>
      <t xml:space="preserve">
A written directive establishes </t>
    </r>
    <r>
      <rPr>
        <i/>
        <sz val="11"/>
        <color theme="1"/>
        <rFont val="Times New Roman"/>
        <family val="1"/>
      </rPr>
      <t>procedures</t>
    </r>
    <r>
      <rPr>
        <sz val="11"/>
        <color theme="1"/>
        <rFont val="Times New Roman"/>
        <family val="1"/>
      </rPr>
      <t xml:space="preserve"> for the pursuit of motor vehicles to include at a minimum:
a.  Evaluation of circumstances;
b.  Criteria under which a pursuit can be initiated;
c.  Responsibilities of initiating unit;
d.  Responsibilities of the secondary unit;
e.  Responsibilities of communication center personnel;
f.  Responsibilities of supervisory personnel;
g.  Specifying when a pursuit should be terminated;
h.  Designating authority to terminate pursuits;
i.   Forced stopping and roadblocks;
j.   Inter- and Intra-jurisdictional pursuits;
k.  Requirement for a written report and an </t>
    </r>
    <r>
      <rPr>
        <b/>
        <sz val="11"/>
        <color rgb="FFC00000"/>
        <rFont val="Times New Roman"/>
        <family val="1"/>
      </rPr>
      <t>administrative review</t>
    </r>
    <r>
      <rPr>
        <sz val="11"/>
        <color theme="1"/>
        <rFont val="Times New Roman"/>
        <family val="1"/>
      </rPr>
      <t xml:space="preserve"> of each agency pursuit; 
     and
l.   Requirement to conduct an </t>
    </r>
    <r>
      <rPr>
        <b/>
        <sz val="11"/>
        <color rgb="FFC00000"/>
        <rFont val="Times New Roman"/>
        <family val="1"/>
      </rPr>
      <t>annual analysis</t>
    </r>
    <r>
      <rPr>
        <sz val="11"/>
        <color theme="1"/>
        <rFont val="Times New Roman"/>
        <family val="1"/>
      </rPr>
      <t xml:space="preserve"> to include a review of policy and reporting 
     procedures.</t>
    </r>
  </si>
  <si>
    <r>
      <rPr>
        <b/>
        <sz val="11"/>
        <color theme="1"/>
        <rFont val="Times New Roman"/>
        <family val="1"/>
      </rPr>
      <t xml:space="preserve">8.2.2 Motor Vehicle Pursuits: [M] </t>
    </r>
    <r>
      <rPr>
        <b/>
        <sz val="11"/>
        <color rgb="FFC00000"/>
        <rFont val="Times New Roman"/>
        <family val="1"/>
      </rPr>
      <t>[TIME SENSITIVE]</t>
    </r>
    <r>
      <rPr>
        <sz val="11"/>
        <color theme="1"/>
        <rFont val="Times New Roman"/>
        <family val="1"/>
      </rPr>
      <t xml:space="preserve">
A written directive establishes </t>
    </r>
    <r>
      <rPr>
        <i/>
        <sz val="11"/>
        <color theme="1"/>
        <rFont val="Times New Roman"/>
        <family val="1"/>
      </rPr>
      <t>procedures</t>
    </r>
    <r>
      <rPr>
        <sz val="11"/>
        <color theme="1"/>
        <rFont val="Times New Roman"/>
        <family val="1"/>
      </rPr>
      <t xml:space="preserve"> for the pursuit of motor vehicles to include at a minimum:
a.  Evaluation of circumstances;
b.  Criteria under which a pursuit can be initiated;
c.  Responsibilities of initiating unit;
d.  Responsibilities of the secondary unit;
e.  Responsibilities of communication center personnel;
f.  Responsibilities of supervisory personnel;
g.  Specifying when a pursuit should be terminated;
h.  Designating authority to terminate pursuits;
i.   Forced stopping and roadblocks;
j.   Inter- and Intra-jurisdictional pursuits;
k.  Requirement for a written report and an </t>
    </r>
    <r>
      <rPr>
        <b/>
        <sz val="11"/>
        <color rgb="FFC00000"/>
        <rFont val="Times New Roman"/>
        <family val="1"/>
      </rPr>
      <t>administrative review</t>
    </r>
    <r>
      <rPr>
        <sz val="11"/>
        <color theme="1"/>
        <rFont val="Times New Roman"/>
        <family val="1"/>
      </rPr>
      <t xml:space="preserve"> of each agency pursuit; 
     and
l.   Requirement to conduct an </t>
    </r>
    <r>
      <rPr>
        <b/>
        <sz val="11"/>
        <color rgb="FFC00000"/>
        <rFont val="Times New Roman"/>
        <family val="1"/>
      </rPr>
      <t>annual analysis</t>
    </r>
    <r>
      <rPr>
        <sz val="11"/>
        <color theme="1"/>
        <rFont val="Times New Roman"/>
        <family val="1"/>
      </rPr>
      <t xml:space="preserve"> to include a review of policy and reporting 
     procedures.
</t>
    </r>
  </si>
  <si>
    <r>
      <t xml:space="preserve">Guidance: Vehicle pursuits pose a high risk for officers, the agency, and the community. It is critical the agency has clear policies and procedures for pursuits. If the agency prohibits pursuits, a written directive shall establish that. The agency must balance the necessity for the pursuit and the apprehension of the suspect against the possibility of injury or death to those involved as well as innocent bystanders. The threat of property damage should also be considered. 
</t>
    </r>
    <r>
      <rPr>
        <sz val="4"/>
        <color theme="1"/>
        <rFont val="Times New Roman"/>
        <family val="1"/>
      </rPr>
      <t xml:space="preserve">
</t>
    </r>
    <r>
      <rPr>
        <sz val="11"/>
        <color theme="1"/>
        <rFont val="Times New Roman"/>
        <family val="1"/>
      </rPr>
      <t xml:space="preserve">Agencies utilizing a regional communications center must still comply with Bullet E. The regional communication center’s policy/procedures relating to pursuits may satisfy this requirement. </t>
    </r>
    <r>
      <rPr>
        <sz val="11"/>
        <color rgb="FF00B050"/>
        <rFont val="Times New Roman"/>
        <family val="1"/>
      </rPr>
      <t>Agencies should refer to Addendum A – Program Glossary for a definition of Inter- and Intra-jurisdictional pursuits.</t>
    </r>
    <r>
      <rPr>
        <sz val="11"/>
        <color theme="1"/>
        <rFont val="Times New Roman"/>
        <family val="1"/>
      </rPr>
      <t xml:space="preserve">
</t>
    </r>
    <r>
      <rPr>
        <sz val="4"/>
        <color theme="1"/>
        <rFont val="Times New Roman"/>
        <family val="1"/>
      </rPr>
      <t xml:space="preserve">
</t>
    </r>
    <r>
      <rPr>
        <sz val="11"/>
        <color theme="1"/>
        <rFont val="Times New Roman"/>
        <family val="1"/>
      </rPr>
      <t xml:space="preserve">The directive should specify the types of roadblocks or forcible stopping techniques authorized for use, e.g., moving, fixed, circle system, roadway barriers, road spikes, pursuit interruption techniques, as well as the circumstances justifying their use.
</t>
    </r>
    <r>
      <rPr>
        <sz val="4"/>
        <color theme="1"/>
        <rFont val="Times New Roman"/>
        <family val="1"/>
      </rPr>
      <t xml:space="preserve">
</t>
    </r>
    <r>
      <rPr>
        <sz val="11"/>
        <color theme="1"/>
        <rFont val="Times New Roman"/>
        <family val="1"/>
      </rPr>
      <t xml:space="preserve">The analysis may reveal patterns or trends that indicate training needs, policy modification, and/or the need for additional equipment. The absence of any pursuit reports does not remove the requirement for the annual analysis to review policy and reporting procedures.
</t>
    </r>
  </si>
  <si>
    <r>
      <rPr>
        <b/>
        <sz val="11"/>
        <color theme="1"/>
        <rFont val="Times New Roman"/>
        <family val="1"/>
      </rPr>
      <t xml:space="preserve">8.2.2 Motor Vehicle Pursuits: [M] </t>
    </r>
    <r>
      <rPr>
        <b/>
        <sz val="9"/>
        <color rgb="FFC00000"/>
        <rFont val="Times New Roman"/>
        <family val="1"/>
      </rPr>
      <t xml:space="preserve">[TS] </t>
    </r>
    <r>
      <rPr>
        <b/>
        <sz val="9"/>
        <color rgb="FF00B050"/>
        <rFont val="Times New Roman"/>
        <family val="1"/>
      </rPr>
      <t>[DT]</t>
    </r>
    <r>
      <rPr>
        <sz val="11"/>
        <color theme="1"/>
        <rFont val="Times New Roman"/>
        <family val="1"/>
      </rPr>
      <t xml:space="preserve">
A written directive establishes </t>
    </r>
    <r>
      <rPr>
        <i/>
        <sz val="11"/>
        <color theme="1"/>
        <rFont val="Times New Roman"/>
        <family val="1"/>
      </rPr>
      <t>procedures</t>
    </r>
    <r>
      <rPr>
        <sz val="11"/>
        <color theme="1"/>
        <rFont val="Times New Roman"/>
        <family val="1"/>
      </rPr>
      <t xml:space="preserve"> for the pursuit of motor vehicles to include at a minimum:
a.  Evaluation of circumstances;
b.  Criteria under which a pursuit can be initiated;
c.  Responsibilities of initiating unit;
d.  Responsibilities of the secondary unit;
e.  Responsibilities of communication center personnel;
f.  Responsibilities of supervisory personnel;
g.  Specifying when a pursuit should be terminated;
h.  Designating authority to terminate pursuits;
i.   Forced stopping and roadblocks;
j.   Inter- and Intra-jurisdictional pursuits;
k.  Requirement for a written report and an </t>
    </r>
    <r>
      <rPr>
        <b/>
        <sz val="11"/>
        <color rgb="FFC00000"/>
        <rFont val="Times New Roman"/>
        <family val="1"/>
      </rPr>
      <t>administrative review</t>
    </r>
    <r>
      <rPr>
        <sz val="11"/>
        <color theme="1"/>
        <rFont val="Times New Roman"/>
        <family val="1"/>
      </rPr>
      <t xml:space="preserve"> of each agency pursuit; 
     and
l.   Requirement to conduct an </t>
    </r>
    <r>
      <rPr>
        <b/>
        <sz val="11"/>
        <color rgb="FFC00000"/>
        <rFont val="Times New Roman"/>
        <family val="1"/>
      </rPr>
      <t>annual analysis</t>
    </r>
    <r>
      <rPr>
        <sz val="11"/>
        <color theme="1"/>
        <rFont val="Times New Roman"/>
        <family val="1"/>
      </rPr>
      <t xml:space="preserve"> to include a review of policy and reporting 
     procedures.</t>
    </r>
  </si>
  <si>
    <r>
      <t xml:space="preserve">Guidance: Vehicle pursuits pose a high risk for officers, the agency, and the community. It is critical the agency has clear policies and procedures for pursuits. If the agency prohibits pursuits, a written directive shall establish that. The agency must balance the necessity for the pursuit and the apprehension of the suspect against the possibility of injury or death to those involved as well as innocent bystanders. The threat of property damage should also be considered. 
</t>
    </r>
    <r>
      <rPr>
        <sz val="4"/>
        <rFont val="Times New Roman"/>
        <family val="1"/>
      </rPr>
      <t xml:space="preserve">
</t>
    </r>
    <r>
      <rPr>
        <sz val="11"/>
        <rFont val="Times New Roman"/>
        <family val="1"/>
      </rPr>
      <t xml:space="preserve">Agencies utilizing a regional communications center must still comply with Bullet E. The regional communication center’s policy/procedures relating to pursuits may satisfy this requirement. Agencies should refer to Addendum A – Program Glossary for a definition of Inter- and Intra-jurisdictional pursuits.
</t>
    </r>
    <r>
      <rPr>
        <sz val="4"/>
        <rFont val="Times New Roman"/>
        <family val="1"/>
      </rPr>
      <t xml:space="preserve">
</t>
    </r>
    <r>
      <rPr>
        <sz val="11"/>
        <rFont val="Times New Roman"/>
        <family val="1"/>
      </rPr>
      <t xml:space="preserve">The directive should specify the types of roadblocks or forcible stopping techniques authorized for use, e.g., moving, fixed, circle system, roadway barriers, road spikes, pursuit interruption techniques, as well as the circumstances justifying their use.
</t>
    </r>
    <r>
      <rPr>
        <sz val="4"/>
        <rFont val="Times New Roman"/>
        <family val="1"/>
      </rPr>
      <t xml:space="preserve">
</t>
    </r>
    <r>
      <rPr>
        <sz val="11"/>
        <rFont val="Times New Roman"/>
        <family val="1"/>
      </rPr>
      <t xml:space="preserve">The analysis may reveal patterns or trends that indicate training needs, policy modification, and/or the need for additional equipment. The absence of any pursuit reports does not remove the requirement for the annual analysis to review policy and reporting procedures.
</t>
    </r>
  </si>
  <si>
    <t>8.2.3</t>
  </si>
  <si>
    <r>
      <rPr>
        <b/>
        <sz val="11"/>
        <color theme="1"/>
        <rFont val="Times New Roman"/>
        <family val="1"/>
      </rPr>
      <t>8.2.3 Missing Adults and/or Juveniles: [M]</t>
    </r>
    <r>
      <rPr>
        <sz val="11"/>
        <color theme="1"/>
        <rFont val="Times New Roman"/>
        <family val="1"/>
      </rPr>
      <t xml:space="preserve">
A written directive provides </t>
    </r>
    <r>
      <rPr>
        <i/>
        <sz val="11"/>
        <color theme="1"/>
        <rFont val="Times New Roman"/>
        <family val="1"/>
      </rPr>
      <t>procedures</t>
    </r>
    <r>
      <rPr>
        <sz val="11"/>
        <color theme="1"/>
        <rFont val="Times New Roman"/>
        <family val="1"/>
      </rPr>
      <t xml:space="preserve"> for reporting and investigating missing persons, who meet the criteria and are reported missing from their jurisdiction, the directive includes at a minimum:
a.  Entering missing persons or runaways into the National Crime Information Center (NCIC) 
     system as soon as possible after a report has been filed;
b.  Criteria for activation of alert systems or other public notification; 
c.  Responding officers’ responsibilities;
d.  Communication Center responsibilities; and
e.  Alert termination process to include clearing NCIC entries.</t>
    </r>
  </si>
  <si>
    <r>
      <t xml:space="preserve">Guidance: Written procedures should address gathering information and evaluating the situation in order to ensure an appropriate agency response. Responsibility for follow-up and canceling the report should also be assigned. 
</t>
    </r>
    <r>
      <rPr>
        <sz val="4"/>
        <color theme="1"/>
        <rFont val="Times New Roman"/>
        <family val="1"/>
      </rPr>
      <t xml:space="preserve">
</t>
    </r>
    <r>
      <rPr>
        <sz val="11"/>
        <color theme="1"/>
        <rFont val="Times New Roman"/>
        <family val="1"/>
      </rPr>
      <t xml:space="preserve">Agencies should ensure that they include the use of statewide AMBER Alerts in their procedures. The National Child Search Assistance Act of 1990 mandates law enforcement’s immediate response to reports of missing children, and the prompt entry of descriptive information into the NCIC missing person file. 
</t>
    </r>
    <r>
      <rPr>
        <sz val="4"/>
        <color theme="1"/>
        <rFont val="Times New Roman"/>
        <family val="1"/>
      </rPr>
      <t xml:space="preserve">
</t>
    </r>
    <r>
      <rPr>
        <sz val="11"/>
        <color theme="1"/>
        <rFont val="Times New Roman"/>
        <family val="1"/>
      </rPr>
      <t xml:space="preserve">Agencies may refer to K.S.A 75-712c, K.S.A. 75-712b, and K.S.A. 75-712.
</t>
    </r>
  </si>
  <si>
    <t>8.2.4</t>
  </si>
  <si>
    <r>
      <rPr>
        <b/>
        <sz val="11"/>
        <color theme="1"/>
        <rFont val="Times New Roman"/>
        <family val="1"/>
      </rPr>
      <t>8.2.4 Interactions with Mentally Ill Persons: [M]</t>
    </r>
    <r>
      <rPr>
        <sz val="11"/>
        <color theme="1"/>
        <rFont val="Times New Roman"/>
        <family val="1"/>
      </rPr>
      <t xml:space="preserve">
A written directive governing the interaction of agency personnel with a person suffering, or suspected to be suffering, from mental illness includes:
a.  Guidelines for recognizing indicators of mental illness;
b.  Guidelines for dealing with a person suffering from mental illness during street contacts, 
     interviews, and interrogations; and
c.  Accessing available mental health resources.
</t>
    </r>
  </si>
  <si>
    <t xml:space="preserve">Guidance: The intent of this standard is to provide guidance to agency personnel in their dealings with a person suspected or known to be suffering from mental illness. Alternatives to arrest should be considered to ensure the best treatment options are used and if possible keep those with mental health issues out of the criminal justice system.
</t>
  </si>
  <si>
    <t>8.3.1</t>
  </si>
  <si>
    <r>
      <rPr>
        <b/>
        <sz val="11"/>
        <color theme="1"/>
        <rFont val="Times New Roman"/>
        <family val="1"/>
      </rPr>
      <t xml:space="preserve">8.3.1 Emergency Lights and Siren: [M] [OBS] </t>
    </r>
    <r>
      <rPr>
        <sz val="11"/>
        <color theme="1"/>
        <rFont val="Times New Roman"/>
        <family val="1"/>
      </rPr>
      <t xml:space="preserve">
A written directive specifies that vehicles routinely used in police patrol services, whether conspicuously marked or unmarked, must be equipped with operational emergency lights and a siren in accordance with state law.
</t>
    </r>
  </si>
  <si>
    <r>
      <t xml:space="preserve">Guidance: Conspicuously marked patrol vehicles are easily identified as police vehicles from every view even at night. It is also recommended that patrol vehicles be equipped with a PA system, exterior spotlights, and alley lights.
</t>
    </r>
    <r>
      <rPr>
        <sz val="4"/>
        <color theme="1"/>
        <rFont val="Times New Roman"/>
        <family val="1"/>
      </rPr>
      <t xml:space="preserve">
</t>
    </r>
    <r>
      <rPr>
        <sz val="11"/>
        <color theme="1"/>
        <rFont val="Times New Roman"/>
        <family val="1"/>
      </rPr>
      <t xml:space="preserve">Agencies may refer to K.S.A. 8-1720, and K.S.A. 8-1738.
</t>
    </r>
  </si>
  <si>
    <t>8.3.2</t>
  </si>
  <si>
    <r>
      <t xml:space="preserve">Guidance: It is the responsibility of the agency to take reasonable measures to assist its personnel to perform their duties in a safe and effective manner with protective clothing such as latex gloves, eye protection, and protective shoe covers to minimize exposure to infectious materials and objects.
</t>
    </r>
    <r>
      <rPr>
        <sz val="4"/>
        <color theme="1"/>
        <rFont val="Times New Roman"/>
        <family val="1"/>
      </rPr>
      <t xml:space="preserve">
</t>
    </r>
    <r>
      <rPr>
        <sz val="11"/>
        <color theme="1"/>
        <rFont val="Times New Roman"/>
        <family val="1"/>
      </rPr>
      <t xml:space="preserve">Inspection regimes should be documented. Check-off lists or inspection forms can aid patrol personnel and supervisors with ensuring the vehicles are properly stocked, as well as proving compliance with this standard.
</t>
    </r>
  </si>
  <si>
    <r>
      <rPr>
        <b/>
        <sz val="11"/>
        <color theme="1"/>
        <rFont val="Times New Roman"/>
        <family val="1"/>
      </rPr>
      <t>8.3.2 Vehicle Equipment: [M]</t>
    </r>
    <r>
      <rPr>
        <sz val="11"/>
        <color theme="1"/>
        <rFont val="Times New Roman"/>
        <family val="1"/>
      </rPr>
      <t xml:space="preserve">
A written directive specifying the equipment to be included in every patrol vehicle based on the use and purpose of the vehicle. The directive should establish a system to ensure the replacement or replenishment of supplies as needed to maintain operational readiness.</t>
    </r>
  </si>
  <si>
    <r>
      <rPr>
        <b/>
        <sz val="11"/>
        <color theme="1"/>
        <rFont val="Times New Roman"/>
        <family val="1"/>
      </rPr>
      <t>8.3.2 Vehicle Equipment: [M]</t>
    </r>
    <r>
      <rPr>
        <sz val="11"/>
        <color theme="1"/>
        <rFont val="Times New Roman"/>
        <family val="1"/>
      </rPr>
      <t xml:space="preserve">
A written directive specifying the equipment to be included in every patrol vehicle based on the use and purpose of the vehicle. The directive</t>
    </r>
    <r>
      <rPr>
        <sz val="11"/>
        <color rgb="FF00B050"/>
        <rFont val="Times New Roman"/>
        <family val="1"/>
      </rPr>
      <t xml:space="preserve"> shall</t>
    </r>
    <r>
      <rPr>
        <sz val="11"/>
        <color theme="1"/>
        <rFont val="Times New Roman"/>
        <family val="1"/>
      </rPr>
      <t xml:space="preserve"> </t>
    </r>
    <r>
      <rPr>
        <strike/>
        <sz val="11"/>
        <color theme="1" tint="0.499984740745262"/>
        <rFont val="Times New Roman"/>
        <family val="1"/>
      </rPr>
      <t>should</t>
    </r>
    <r>
      <rPr>
        <sz val="11"/>
        <color theme="1"/>
        <rFont val="Times New Roman"/>
        <family val="1"/>
      </rPr>
      <t xml:space="preserve"> establish a system to ensure the replacement or replenishment of supplies as needed to maintain operational readiness.</t>
    </r>
  </si>
  <si>
    <r>
      <rPr>
        <b/>
        <sz val="11"/>
        <color theme="1"/>
        <rFont val="Times New Roman"/>
        <family val="1"/>
      </rPr>
      <t>8.3.2 Vehicle Equipment: [M]</t>
    </r>
    <r>
      <rPr>
        <sz val="11"/>
        <color theme="1"/>
        <rFont val="Times New Roman"/>
        <family val="1"/>
      </rPr>
      <t xml:space="preserve">
A written directive specifying the equipment to be included in every patrol vehicle based on the use and purpose of the vehicle. The directive shall establish a system to ensure the replacement or replenishment of supplies as needed to maintain operational readiness.</t>
    </r>
  </si>
  <si>
    <t>8.3.3</t>
  </si>
  <si>
    <r>
      <rPr>
        <b/>
        <sz val="11"/>
        <color theme="1"/>
        <rFont val="Times New Roman"/>
        <family val="1"/>
      </rPr>
      <t>8.3.3 Safety Restraining Devices: [M]</t>
    </r>
    <r>
      <rPr>
        <sz val="11"/>
        <color theme="1"/>
        <rFont val="Times New Roman"/>
        <family val="1"/>
      </rPr>
      <t xml:space="preserve">
A written directive requires the use of occupant safety restraint devices in every agency vehicle for employees, passengers, including prisoners, in accordance with state law.
</t>
    </r>
  </si>
  <si>
    <t xml:space="preserve">Guidance: The written directive should require the use of occupant safety restraining devices, including the use of child-safety restraints as applicable.  
Agencies may refer to K.S.A. 8-2503.
</t>
  </si>
  <si>
    <t>8.3.4</t>
  </si>
  <si>
    <r>
      <rPr>
        <b/>
        <sz val="11"/>
        <color theme="1"/>
        <rFont val="Times New Roman"/>
        <family val="1"/>
      </rPr>
      <t>8.3.4 Body Armor: [M]</t>
    </r>
    <r>
      <rPr>
        <sz val="11"/>
        <color theme="1"/>
        <rFont val="Times New Roman"/>
        <family val="1"/>
      </rPr>
      <t xml:space="preserve">
The agency makes available body armor for all sworn personnel and establishes guidelines at a minimum for the wearing:
a.  When engaged in uniform field duties; or
b.  Pre-planned, high-risk situations.
</t>
    </r>
  </si>
  <si>
    <t xml:space="preserve">Guidance: The wearing of body armor by officers assigned to field duty is strongly recommended since it is an officer safety issue. This standard does not preclude an agency from placing exterior armor in each of its cars for use.
</t>
  </si>
  <si>
    <r>
      <rPr>
        <b/>
        <sz val="11"/>
        <color theme="1"/>
        <rFont val="Times New Roman"/>
        <family val="1"/>
      </rPr>
      <t>8.3.4 Body Armor: [M]</t>
    </r>
    <r>
      <rPr>
        <sz val="11"/>
        <color theme="1"/>
        <rFont val="Times New Roman"/>
        <family val="1"/>
      </rPr>
      <t xml:space="preserve">
The agency makes available body armor for all sworn personnel and </t>
    </r>
    <r>
      <rPr>
        <sz val="11"/>
        <color rgb="FF00B050"/>
        <rFont val="Times New Roman"/>
        <family val="1"/>
      </rPr>
      <t xml:space="preserve">an agency written directive </t>
    </r>
    <r>
      <rPr>
        <sz val="11"/>
        <color theme="1"/>
        <rFont val="Times New Roman"/>
        <family val="1"/>
      </rPr>
      <t xml:space="preserve">establishes guidelines at a minimum for the wearing:
a.  When engaged in uniform field duties; </t>
    </r>
    <r>
      <rPr>
        <strike/>
        <sz val="11"/>
        <color theme="1" tint="0.499984740745262"/>
        <rFont val="Times New Roman"/>
        <family val="1"/>
      </rPr>
      <t>or</t>
    </r>
    <r>
      <rPr>
        <sz val="11"/>
        <color theme="1"/>
        <rFont val="Times New Roman"/>
        <family val="1"/>
      </rPr>
      <t xml:space="preserve"> </t>
    </r>
    <r>
      <rPr>
        <sz val="11"/>
        <color rgb="FF00B050"/>
        <rFont val="Times New Roman"/>
        <family val="1"/>
      </rPr>
      <t>and</t>
    </r>
    <r>
      <rPr>
        <sz val="11"/>
        <color theme="1"/>
        <rFont val="Times New Roman"/>
        <family val="1"/>
      </rPr>
      <t xml:space="preserve">
b.  Pre-planned, high-risk situations.
</t>
    </r>
  </si>
  <si>
    <r>
      <rPr>
        <b/>
        <sz val="11"/>
        <rFont val="Times New Roman"/>
        <family val="1"/>
      </rPr>
      <t>8.3.4 Body Armor: [M]</t>
    </r>
    <r>
      <rPr>
        <sz val="11"/>
        <rFont val="Times New Roman"/>
        <family val="1"/>
      </rPr>
      <t xml:space="preserve">
The agency makes available body armor for all sworn personnel and an agency written directive establishes guidelines at a minimum for the wearing:
a.  When engaged in uniform field duties; and
b.  Pre-planned, high-risk situations.
</t>
    </r>
  </si>
  <si>
    <t>8.3.5</t>
  </si>
  <si>
    <r>
      <rPr>
        <b/>
        <sz val="11"/>
        <color theme="1"/>
        <rFont val="Times New Roman"/>
        <family val="1"/>
      </rPr>
      <t>8.3.5 Mobile Data Device Use: [M]</t>
    </r>
    <r>
      <rPr>
        <sz val="11"/>
        <color theme="1"/>
        <rFont val="Times New Roman"/>
        <family val="1"/>
      </rPr>
      <t xml:space="preserve">
</t>
    </r>
    <r>
      <rPr>
        <i/>
        <sz val="11"/>
        <color theme="1"/>
        <rFont val="Times New Roman"/>
        <family val="1"/>
      </rPr>
      <t>If</t>
    </r>
    <r>
      <rPr>
        <sz val="11"/>
        <color theme="1"/>
        <rFont val="Times New Roman"/>
        <family val="1"/>
      </rPr>
      <t xml:space="preserve"> the agency uses mobile data devices, a written directive establishes </t>
    </r>
    <r>
      <rPr>
        <i/>
        <sz val="11"/>
        <color theme="1"/>
        <rFont val="Times New Roman"/>
        <family val="1"/>
      </rPr>
      <t>procedures</t>
    </r>
    <r>
      <rPr>
        <sz val="11"/>
        <color theme="1"/>
        <rFont val="Times New Roman"/>
        <family val="1"/>
      </rPr>
      <t xml:space="preserve"> for its use, to include:
a.  The expectation of privacy by users;
b.  General use and restrictions, including while operating a motor vehicle;
c.  Equipment malfunctions; and
d.  A requirement that operators of the mobile data device are authorized users for accessing 
     KCJIS sensitive material.</t>
    </r>
  </si>
  <si>
    <t>Guidance: The intent of this standard is for agencies to develop procedures for access to the agency’s computer system and confidential information. For the purpose of this standard, devices include any device through which CAD or KCJIS information is transmitted.</t>
  </si>
  <si>
    <r>
      <rPr>
        <b/>
        <sz val="11"/>
        <color theme="1"/>
        <rFont val="Times New Roman"/>
        <family val="1"/>
      </rPr>
      <t xml:space="preserve">8.3.5 Mobile Data Terminal </t>
    </r>
    <r>
      <rPr>
        <b/>
        <strike/>
        <sz val="11"/>
        <color theme="1" tint="0.499984740745262"/>
        <rFont val="Times New Roman"/>
        <family val="1"/>
      </rPr>
      <t>Device</t>
    </r>
    <r>
      <rPr>
        <b/>
        <sz val="11"/>
        <color theme="1"/>
        <rFont val="Times New Roman"/>
        <family val="1"/>
      </rPr>
      <t xml:space="preserve"> Use: [M]</t>
    </r>
    <r>
      <rPr>
        <sz val="11"/>
        <color theme="1"/>
        <rFont val="Times New Roman"/>
        <family val="1"/>
      </rPr>
      <t xml:space="preserve">
</t>
    </r>
    <r>
      <rPr>
        <i/>
        <sz val="11"/>
        <color theme="1"/>
        <rFont val="Times New Roman"/>
        <family val="1"/>
      </rPr>
      <t>If</t>
    </r>
    <r>
      <rPr>
        <sz val="11"/>
        <color theme="1"/>
        <rFont val="Times New Roman"/>
        <family val="1"/>
      </rPr>
      <t xml:space="preserve"> the agency uses </t>
    </r>
    <r>
      <rPr>
        <sz val="11"/>
        <color rgb="FF00B050"/>
        <rFont val="Times New Roman"/>
        <family val="1"/>
      </rPr>
      <t>computerized</t>
    </r>
    <r>
      <rPr>
        <sz val="11"/>
        <color theme="1"/>
        <rFont val="Times New Roman"/>
        <family val="1"/>
      </rPr>
      <t xml:space="preserve"> mobile data </t>
    </r>
    <r>
      <rPr>
        <sz val="11"/>
        <color rgb="FF00B050"/>
        <rFont val="Times New Roman"/>
        <family val="1"/>
      </rPr>
      <t>terminals</t>
    </r>
    <r>
      <rPr>
        <sz val="11"/>
        <color theme="1"/>
        <rFont val="Times New Roman"/>
        <family val="1"/>
      </rPr>
      <t xml:space="preserve"> </t>
    </r>
    <r>
      <rPr>
        <sz val="11"/>
        <color rgb="FF00B050"/>
        <rFont val="Times New Roman"/>
        <family val="1"/>
      </rPr>
      <t>(MDTs),</t>
    </r>
    <r>
      <rPr>
        <sz val="11"/>
        <color theme="1"/>
        <rFont val="Times New Roman"/>
        <family val="1"/>
      </rPr>
      <t xml:space="preserve"> </t>
    </r>
    <r>
      <rPr>
        <strike/>
        <sz val="11"/>
        <color theme="1" tint="0.499984740745262"/>
        <rFont val="Times New Roman"/>
        <family val="1"/>
      </rPr>
      <t>devices</t>
    </r>
    <r>
      <rPr>
        <sz val="11"/>
        <color theme="1"/>
        <rFont val="Times New Roman"/>
        <family val="1"/>
      </rPr>
      <t xml:space="preserve"> </t>
    </r>
    <r>
      <rPr>
        <sz val="11"/>
        <color rgb="FF00B050"/>
        <rFont val="Times New Roman"/>
        <family val="1"/>
      </rPr>
      <t>or other similar technologies</t>
    </r>
    <r>
      <rPr>
        <sz val="11"/>
        <color theme="1"/>
        <rFont val="Times New Roman"/>
        <family val="1"/>
      </rPr>
      <t xml:space="preserve">, a written directive establishes </t>
    </r>
    <r>
      <rPr>
        <i/>
        <sz val="11"/>
        <color theme="1"/>
        <rFont val="Times New Roman"/>
        <family val="1"/>
      </rPr>
      <t>procedures</t>
    </r>
    <r>
      <rPr>
        <sz val="11"/>
        <color theme="1"/>
        <rFont val="Times New Roman"/>
        <family val="1"/>
      </rPr>
      <t xml:space="preserve"> for </t>
    </r>
    <r>
      <rPr>
        <strike/>
        <sz val="11"/>
        <color theme="1" tint="0.499984740745262"/>
        <rFont val="Times New Roman"/>
        <family val="1"/>
      </rPr>
      <t>its</t>
    </r>
    <r>
      <rPr>
        <sz val="11"/>
        <color theme="1"/>
        <rFont val="Times New Roman"/>
        <family val="1"/>
      </rPr>
      <t xml:space="preserve"> use, to include:
a.  The expectation of privacy by users;
b.  General use and restrictions including, while operating a motor vehicle;
c.  Equipment malfunctions; and
d.  A requirement that operators of </t>
    </r>
    <r>
      <rPr>
        <strike/>
        <sz val="11"/>
        <color theme="1" tint="0.499984740745262"/>
        <rFont val="Times New Roman"/>
        <family val="1"/>
      </rPr>
      <t>the</t>
    </r>
    <r>
      <rPr>
        <sz val="11"/>
        <color theme="1"/>
        <rFont val="Times New Roman"/>
        <family val="1"/>
      </rPr>
      <t xml:space="preserve"> mobile data terminals </t>
    </r>
    <r>
      <rPr>
        <sz val="11"/>
        <color rgb="FF00B050"/>
        <rFont val="Times New Roman"/>
        <family val="1"/>
      </rPr>
      <t>or other similar technologies</t>
    </r>
    <r>
      <rPr>
        <sz val="11"/>
        <color theme="1"/>
        <rFont val="Times New Roman"/>
        <family val="1"/>
      </rPr>
      <t xml:space="preserve"> 
     </t>
    </r>
    <r>
      <rPr>
        <strike/>
        <sz val="11"/>
        <color theme="1" tint="0.499984740745262"/>
        <rFont val="Times New Roman"/>
        <family val="1"/>
      </rPr>
      <t>device</t>
    </r>
    <r>
      <rPr>
        <sz val="11"/>
        <color theme="1"/>
        <rFont val="Times New Roman"/>
        <family val="1"/>
      </rPr>
      <t xml:space="preserve"> are authorized users for accessing KCJIS sensitive material.</t>
    </r>
  </si>
  <si>
    <r>
      <rPr>
        <b/>
        <sz val="11"/>
        <color theme="1"/>
        <rFont val="Times New Roman"/>
        <family val="1"/>
      </rPr>
      <t>8.3.5 Mobile Data Terminal Use: [M]</t>
    </r>
    <r>
      <rPr>
        <sz val="11"/>
        <color theme="1"/>
        <rFont val="Times New Roman"/>
        <family val="1"/>
      </rPr>
      <t xml:space="preserve">
</t>
    </r>
    <r>
      <rPr>
        <i/>
        <sz val="11"/>
        <color theme="1"/>
        <rFont val="Times New Roman"/>
        <family val="1"/>
      </rPr>
      <t>If</t>
    </r>
    <r>
      <rPr>
        <sz val="11"/>
        <color theme="1"/>
        <rFont val="Times New Roman"/>
        <family val="1"/>
      </rPr>
      <t xml:space="preserve"> the agency uses computerized mobile data terminals (MDTs), or other similar technologies, a written directive establishes </t>
    </r>
    <r>
      <rPr>
        <i/>
        <sz val="11"/>
        <color theme="1"/>
        <rFont val="Times New Roman"/>
        <family val="1"/>
      </rPr>
      <t>procedures</t>
    </r>
    <r>
      <rPr>
        <sz val="11"/>
        <color theme="1"/>
        <rFont val="Times New Roman"/>
        <family val="1"/>
      </rPr>
      <t xml:space="preserve"> for use, to include:
a.  The expectation of privacy by users;
b.  General use and restrictions including, while operating a motor vehicle;
c.  Equipment malfunctions; and
d.  A requirement that operators of  mobile data terminals or other similar technologies are 
     authorized users for accessing KCJIS sensitive material.</t>
    </r>
  </si>
  <si>
    <t>8.3.6</t>
  </si>
  <si>
    <r>
      <rPr>
        <b/>
        <sz val="11"/>
        <color theme="1"/>
        <rFont val="Times New Roman"/>
        <family val="1"/>
      </rPr>
      <t>8.3.6 Audio/Video Recording Devices: [M]</t>
    </r>
    <r>
      <rPr>
        <sz val="11"/>
        <color theme="1"/>
        <rFont val="Times New Roman"/>
        <family val="1"/>
      </rPr>
      <t xml:space="preserve">
</t>
    </r>
    <r>
      <rPr>
        <i/>
        <sz val="11"/>
        <color theme="1"/>
        <rFont val="Times New Roman"/>
        <family val="1"/>
      </rPr>
      <t>If</t>
    </r>
    <r>
      <rPr>
        <sz val="11"/>
        <color theme="1"/>
        <rFont val="Times New Roman"/>
        <family val="1"/>
      </rPr>
      <t xml:space="preserve"> the agency uses in-car and/or body-worn cameras, a written directive includes:
a.  Member’s responsibility; 
b.  Required and optional activation;
c.  Criminal and administrative use of captured data;
d.  Data storage and retention requirements;
e.  Recordings as evidence;
f.  Supervisory responsibilities; and
g.  Training requirements.
</t>
    </r>
  </si>
  <si>
    <t xml:space="preserve">Guidance: Agency consideration must include the awareness of and compliance with applicable public records law, including Freedom of Information Act provisions in effect in the agency’s jurisdiction. When such recordings have evidential value, they should be handled in accordance with other agency evidentiary items.
</t>
  </si>
  <si>
    <r>
      <rPr>
        <b/>
        <sz val="11"/>
        <color theme="1"/>
        <rFont val="Times New Roman"/>
        <family val="1"/>
      </rPr>
      <t xml:space="preserve">8.3.6 Audio/Video Recording Devices: [M] </t>
    </r>
    <r>
      <rPr>
        <b/>
        <sz val="9"/>
        <color rgb="FF00B050"/>
        <rFont val="Times New Roman"/>
        <family val="1"/>
      </rPr>
      <t>[EO] [TRG]</t>
    </r>
    <r>
      <rPr>
        <sz val="11"/>
        <color theme="1"/>
        <rFont val="Times New Roman"/>
        <family val="1"/>
      </rPr>
      <t xml:space="preserve">
</t>
    </r>
    <r>
      <rPr>
        <i/>
        <sz val="11"/>
        <color theme="1"/>
        <rFont val="Times New Roman"/>
        <family val="1"/>
      </rPr>
      <t xml:space="preserve">If </t>
    </r>
    <r>
      <rPr>
        <sz val="11"/>
        <color theme="1"/>
        <rFont val="Times New Roman"/>
        <family val="1"/>
      </rPr>
      <t xml:space="preserve">the agency uses in-car and/or body-worn cameras, a written directive includes:
a.  Member’s responsibility; 
b.  </t>
    </r>
    <r>
      <rPr>
        <sz val="11"/>
        <color rgb="FF00B050"/>
        <rFont val="Times New Roman"/>
        <family val="1"/>
      </rPr>
      <t>Requirements and restrictions for activation and deactivation of the device;</t>
    </r>
    <r>
      <rPr>
        <sz val="11"/>
        <color theme="1"/>
        <rFont val="Times New Roman"/>
        <family val="1"/>
      </rPr>
      <t xml:space="preserve"> </t>
    </r>
    <r>
      <rPr>
        <strike/>
        <sz val="11"/>
        <color theme="1" tint="0.499984740745262"/>
        <rFont val="Times New Roman"/>
        <family val="1"/>
      </rPr>
      <t xml:space="preserve">Required and 
</t>
    </r>
    <r>
      <rPr>
        <sz val="11"/>
        <color theme="1" tint="0.499984740745262"/>
        <rFont val="Times New Roman"/>
        <family val="1"/>
      </rPr>
      <t xml:space="preserve">     </t>
    </r>
    <r>
      <rPr>
        <strike/>
        <sz val="11"/>
        <color theme="1" tint="0.499984740745262"/>
        <rFont val="Times New Roman"/>
        <family val="1"/>
      </rPr>
      <t>optional activation;</t>
    </r>
    <r>
      <rPr>
        <sz val="11"/>
        <color theme="1"/>
        <rFont val="Times New Roman"/>
        <family val="1"/>
      </rPr>
      <t xml:space="preserve">
c.  Criminal and administrative use of captured data;
d.  Data storage and retention requirements;
e.  </t>
    </r>
    <r>
      <rPr>
        <sz val="11"/>
        <color rgb="FF00B050"/>
        <rFont val="Times New Roman"/>
        <family val="1"/>
      </rPr>
      <t>Requirements for recorded video access and review;</t>
    </r>
    <r>
      <rPr>
        <sz val="11"/>
        <color theme="1"/>
        <rFont val="Times New Roman"/>
        <family val="1"/>
      </rPr>
      <t xml:space="preserve"> </t>
    </r>
    <r>
      <rPr>
        <strike/>
        <sz val="11"/>
        <color theme="1" tint="0.499984740745262"/>
        <rFont val="Times New Roman"/>
        <family val="1"/>
      </rPr>
      <t>Recordings as evidence;</t>
    </r>
    <r>
      <rPr>
        <sz val="11"/>
        <color theme="1"/>
        <rFont val="Times New Roman"/>
        <family val="1"/>
      </rPr>
      <t xml:space="preserve">
f.  Supervisory responsibilities; and
g.  </t>
    </r>
    <r>
      <rPr>
        <b/>
        <sz val="11"/>
        <color rgb="FFCC00CC"/>
        <rFont val="Times New Roman"/>
        <family val="1"/>
      </rPr>
      <t>Initial training</t>
    </r>
    <r>
      <rPr>
        <sz val="11"/>
        <color theme="1"/>
        <rFont val="Times New Roman"/>
        <family val="1"/>
      </rPr>
      <t xml:space="preserve"> requirements.</t>
    </r>
  </si>
  <si>
    <r>
      <rPr>
        <b/>
        <sz val="11"/>
        <color theme="1"/>
        <rFont val="Times New Roman"/>
        <family val="1"/>
      </rPr>
      <t xml:space="preserve">8.3.6 Audio/Video Recording Devices: [M] </t>
    </r>
    <r>
      <rPr>
        <b/>
        <sz val="9"/>
        <color theme="7" tint="-0.499984740745262"/>
        <rFont val="Times New Roman"/>
        <family val="1"/>
      </rPr>
      <t>[EO]</t>
    </r>
    <r>
      <rPr>
        <b/>
        <sz val="9"/>
        <color rgb="FF00B050"/>
        <rFont val="Times New Roman"/>
        <family val="1"/>
      </rPr>
      <t xml:space="preserve"> </t>
    </r>
    <r>
      <rPr>
        <b/>
        <sz val="9"/>
        <color rgb="FFCC00CC"/>
        <rFont val="Times New Roman"/>
        <family val="1"/>
      </rPr>
      <t>[TRG]</t>
    </r>
    <r>
      <rPr>
        <sz val="11"/>
        <color theme="1"/>
        <rFont val="Times New Roman"/>
        <family val="1"/>
      </rPr>
      <t xml:space="preserve">
</t>
    </r>
    <r>
      <rPr>
        <i/>
        <sz val="11"/>
        <color theme="1"/>
        <rFont val="Times New Roman"/>
        <family val="1"/>
      </rPr>
      <t xml:space="preserve">If </t>
    </r>
    <r>
      <rPr>
        <sz val="11"/>
        <color theme="1"/>
        <rFont val="Times New Roman"/>
        <family val="1"/>
      </rPr>
      <t xml:space="preserve">the agency uses in-car and/or body-worn cameras, a written directive includes:
a.  Member’s responsibility; </t>
    </r>
    <r>
      <rPr>
        <sz val="11"/>
        <rFont val="Times New Roman"/>
        <family val="1"/>
      </rPr>
      <t xml:space="preserve">
b.  Requirements and restrictions for activation and deactivation of the device;</t>
    </r>
    <r>
      <rPr>
        <sz val="11"/>
        <color theme="1"/>
        <rFont val="Times New Roman"/>
        <family val="1"/>
      </rPr>
      <t xml:space="preserve"> 
c.  Criminal and administrative use of captured data;
d.  Data storage and retention requirements;
e.  </t>
    </r>
    <r>
      <rPr>
        <sz val="11"/>
        <rFont val="Times New Roman"/>
        <family val="1"/>
      </rPr>
      <t xml:space="preserve">Requirements for recorded video access and review; </t>
    </r>
    <r>
      <rPr>
        <sz val="11"/>
        <color theme="1"/>
        <rFont val="Times New Roman"/>
        <family val="1"/>
      </rPr>
      <t xml:space="preserve">
f.  Supervisory responsibilities; and
g.  </t>
    </r>
    <r>
      <rPr>
        <b/>
        <sz val="11"/>
        <color rgb="FFCC00CC"/>
        <rFont val="Times New Roman"/>
        <family val="1"/>
      </rPr>
      <t>Initial training</t>
    </r>
    <r>
      <rPr>
        <sz val="11"/>
        <color theme="1"/>
        <rFont val="Times New Roman"/>
        <family val="1"/>
      </rPr>
      <t xml:space="preserve"> requirements.</t>
    </r>
  </si>
  <si>
    <r>
      <rPr>
        <b/>
        <sz val="11"/>
        <color theme="1"/>
        <rFont val="Times New Roman"/>
        <family val="1"/>
      </rPr>
      <t xml:space="preserve">8.3.6 Audio/Video Recording Devices: [M] </t>
    </r>
    <r>
      <rPr>
        <b/>
        <strike/>
        <sz val="9"/>
        <color theme="1" tint="0.499984740745262"/>
        <rFont val="Times New Roman"/>
        <family val="1"/>
      </rPr>
      <t>[EO]</t>
    </r>
    <r>
      <rPr>
        <b/>
        <sz val="9"/>
        <color rgb="FF00B050"/>
        <rFont val="Times New Roman"/>
        <family val="1"/>
      </rPr>
      <t xml:space="preserve"> </t>
    </r>
    <r>
      <rPr>
        <b/>
        <sz val="9"/>
        <color rgb="FFCC00CC"/>
        <rFont val="Times New Roman"/>
        <family val="1"/>
      </rPr>
      <t>[TRG]</t>
    </r>
    <r>
      <rPr>
        <sz val="11"/>
        <color theme="1"/>
        <rFont val="Times New Roman"/>
        <family val="1"/>
      </rPr>
      <t xml:space="preserve">
</t>
    </r>
    <r>
      <rPr>
        <i/>
        <sz val="11"/>
        <color theme="1"/>
        <rFont val="Times New Roman"/>
        <family val="1"/>
      </rPr>
      <t xml:space="preserve">If </t>
    </r>
    <r>
      <rPr>
        <sz val="11"/>
        <color theme="1"/>
        <rFont val="Times New Roman"/>
        <family val="1"/>
      </rPr>
      <t xml:space="preserve">the agency uses in-car and/or body-worn cameras, a written directive includes:
a.  Member’s responsibility; </t>
    </r>
    <r>
      <rPr>
        <sz val="11"/>
        <rFont val="Times New Roman"/>
        <family val="1"/>
      </rPr>
      <t xml:space="preserve">
b.  Requirements and restrictions for activation and deactivation of the device;</t>
    </r>
    <r>
      <rPr>
        <sz val="11"/>
        <color theme="1"/>
        <rFont val="Times New Roman"/>
        <family val="1"/>
      </rPr>
      <t xml:space="preserve"> 
c.  Criminal and administrative use of captured data;
d.  Data storage and retention requirements;
e.  </t>
    </r>
    <r>
      <rPr>
        <sz val="11"/>
        <rFont val="Times New Roman"/>
        <family val="1"/>
      </rPr>
      <t xml:space="preserve">Requirements for recorded video access and review; </t>
    </r>
    <r>
      <rPr>
        <sz val="11"/>
        <color theme="1"/>
        <rFont val="Times New Roman"/>
        <family val="1"/>
      </rPr>
      <t xml:space="preserve">
f.  Supervisory responsibilities; and
g.  </t>
    </r>
    <r>
      <rPr>
        <b/>
        <sz val="11"/>
        <color rgb="FFCC00CC"/>
        <rFont val="Times New Roman"/>
        <family val="1"/>
      </rPr>
      <t>Initial training</t>
    </r>
    <r>
      <rPr>
        <sz val="11"/>
        <color theme="1"/>
        <rFont val="Times New Roman"/>
        <family val="1"/>
      </rPr>
      <t xml:space="preserve"> requirements.</t>
    </r>
  </si>
  <si>
    <r>
      <rPr>
        <b/>
        <sz val="11"/>
        <color theme="1"/>
        <rFont val="Times New Roman"/>
        <family val="1"/>
      </rPr>
      <t xml:space="preserve">8.3.6 Audio/Video Recording Devices: [M] </t>
    </r>
    <r>
      <rPr>
        <b/>
        <sz val="9"/>
        <color rgb="FFCC00CC"/>
        <rFont val="Times New Roman"/>
        <family val="1"/>
      </rPr>
      <t>[TRG]</t>
    </r>
    <r>
      <rPr>
        <sz val="11"/>
        <color theme="1"/>
        <rFont val="Times New Roman"/>
        <family val="1"/>
      </rPr>
      <t xml:space="preserve">
</t>
    </r>
    <r>
      <rPr>
        <i/>
        <sz val="11"/>
        <color theme="1"/>
        <rFont val="Times New Roman"/>
        <family val="1"/>
      </rPr>
      <t xml:space="preserve">If </t>
    </r>
    <r>
      <rPr>
        <sz val="11"/>
        <color theme="1"/>
        <rFont val="Times New Roman"/>
        <family val="1"/>
      </rPr>
      <t xml:space="preserve">the agency uses in-car and/or body-worn cameras, a written directive includes:
a.  Member’s responsibility; </t>
    </r>
    <r>
      <rPr>
        <sz val="11"/>
        <rFont val="Times New Roman"/>
        <family val="1"/>
      </rPr>
      <t xml:space="preserve">
b.  Requirements and restrictions for activation and deactivation of the device;</t>
    </r>
    <r>
      <rPr>
        <sz val="11"/>
        <color theme="1"/>
        <rFont val="Times New Roman"/>
        <family val="1"/>
      </rPr>
      <t xml:space="preserve"> 
c.  Criminal and administrative use of captured data;
d.  Data storage and retention requirements;
e.  </t>
    </r>
    <r>
      <rPr>
        <sz val="11"/>
        <rFont val="Times New Roman"/>
        <family val="1"/>
      </rPr>
      <t xml:space="preserve">Requirements for recorded video access and review; </t>
    </r>
    <r>
      <rPr>
        <sz val="11"/>
        <color theme="1"/>
        <rFont val="Times New Roman"/>
        <family val="1"/>
      </rPr>
      <t xml:space="preserve">
f.  Supervisory responsibilities; and
g.  </t>
    </r>
    <r>
      <rPr>
        <b/>
        <sz val="11"/>
        <color rgb="FFCC00CC"/>
        <rFont val="Times New Roman"/>
        <family val="1"/>
      </rPr>
      <t>Initial training</t>
    </r>
    <r>
      <rPr>
        <sz val="11"/>
        <color theme="1"/>
        <rFont val="Times New Roman"/>
        <family val="1"/>
      </rPr>
      <t xml:space="preserve"> requirements.</t>
    </r>
  </si>
  <si>
    <t>8.3.7</t>
  </si>
  <si>
    <r>
      <rPr>
        <b/>
        <sz val="11"/>
        <color rgb="FF00B050"/>
        <rFont val="Times New Roman"/>
        <family val="1"/>
      </rPr>
      <t xml:space="preserve">8.3.7 Domestic Violence: [M] </t>
    </r>
    <r>
      <rPr>
        <b/>
        <sz val="9"/>
        <color rgb="FF00B050"/>
        <rFont val="Times New Roman"/>
        <family val="1"/>
      </rPr>
      <t>[KSA] [TRG]</t>
    </r>
    <r>
      <rPr>
        <sz val="11"/>
        <color rgb="FF00B050"/>
        <rFont val="Times New Roman"/>
        <family val="1"/>
      </rPr>
      <t xml:space="preserve">
As required by K.S.A. 22-2307, the agency has a written directive establishing procedures for handling domestic violence calls for service or incidents in compliance with applicable Kansas law. Minimally, the written directive shall include:
a.  Outlining arrest criteria and </t>
    </r>
    <r>
      <rPr>
        <i/>
        <sz val="11"/>
        <color rgb="FF00B050"/>
        <rFont val="Times New Roman"/>
        <family val="1"/>
      </rPr>
      <t>procedures</t>
    </r>
    <r>
      <rPr>
        <sz val="11"/>
        <color rgb="FF00B050"/>
        <rFont val="Times New Roman"/>
        <family val="1"/>
      </rPr>
      <t xml:space="preserve">;
b.  Defining requirements for determining the predominant physical aggressor;
c.  A definition of domestic violence in accordance with Kansas law;
d.  Establishment of dispatcher responsibilities;
e.  Officers’ responsibilities and </t>
    </r>
    <r>
      <rPr>
        <i/>
        <sz val="11"/>
        <color rgb="FF00B050"/>
        <rFont val="Times New Roman"/>
        <family val="1"/>
      </rPr>
      <t>procedures</t>
    </r>
    <r>
      <rPr>
        <sz val="11"/>
        <color rgb="FF00B050"/>
        <rFont val="Times New Roman"/>
        <family val="1"/>
      </rPr>
      <t xml:space="preserve"> when responding;
f.  </t>
    </r>
    <r>
      <rPr>
        <i/>
        <sz val="11"/>
        <color rgb="FF00B050"/>
        <rFont val="Times New Roman"/>
        <family val="1"/>
      </rPr>
      <t>Procedures</t>
    </r>
    <r>
      <rPr>
        <sz val="11"/>
        <color rgb="FF00B050"/>
        <rFont val="Times New Roman"/>
        <family val="1"/>
      </rPr>
      <t xml:space="preserve"> for misdemeanor and felony cases;
g.  </t>
    </r>
    <r>
      <rPr>
        <i/>
        <sz val="11"/>
        <color rgb="FF00B050"/>
        <rFont val="Times New Roman"/>
        <family val="1"/>
      </rPr>
      <t>Procedures</t>
    </r>
    <r>
      <rPr>
        <sz val="11"/>
        <color rgb="FF00B050"/>
        <rFont val="Times New Roman"/>
        <family val="1"/>
      </rPr>
      <t xml:space="preserve"> for officers to follow when handling domestic violence calls involving court 
     orders, including Protection from Abuse Orders, Restraining Orders, and a Protective 
     Order issued by a court of any State or Indian Tribe; 
h.  </t>
    </r>
    <r>
      <rPr>
        <i/>
        <sz val="11"/>
        <color rgb="FF00B050"/>
        <rFont val="Times New Roman"/>
        <family val="1"/>
      </rPr>
      <t>Procedures</t>
    </r>
    <r>
      <rPr>
        <sz val="11"/>
        <color rgb="FF00B050"/>
        <rFont val="Times New Roman"/>
        <family val="1"/>
      </rPr>
      <t xml:space="preserve"> for handling of domestic violence incidents involving law enforcement
     officers;
i.   </t>
    </r>
    <r>
      <rPr>
        <i/>
        <sz val="11"/>
        <color rgb="FF00B050"/>
        <rFont val="Times New Roman"/>
        <family val="1"/>
      </rPr>
      <t>Procedures</t>
    </r>
    <r>
      <rPr>
        <sz val="11"/>
        <color rgb="FF00B050"/>
        <rFont val="Times New Roman"/>
        <family val="1"/>
      </rPr>
      <t xml:space="preserve"> for providing required information to victims in writing;
j.   Documented reporting requirements whether an arrest is made or not; 
k.  Report submission requirements to the Kansas Bureau of investigation; and
l.   A requirement that sworn agency personnel receive </t>
    </r>
    <r>
      <rPr>
        <b/>
        <sz val="11"/>
        <color rgb="FFCC00CC"/>
        <rFont val="Times New Roman"/>
        <family val="1"/>
      </rPr>
      <t>initial</t>
    </r>
    <r>
      <rPr>
        <sz val="11"/>
        <color rgb="FF00B050"/>
        <rFont val="Times New Roman"/>
        <family val="1"/>
      </rPr>
      <t xml:space="preserve"> training on the agency’s 
     domestic violence policies and </t>
    </r>
    <r>
      <rPr>
        <b/>
        <sz val="11"/>
        <color rgb="FFCC00CC"/>
        <rFont val="Times New Roman"/>
        <family val="1"/>
      </rPr>
      <t>in-service training at least once every four years</t>
    </r>
    <r>
      <rPr>
        <sz val="11"/>
        <color rgb="FF00B050"/>
        <rFont val="Times New Roman"/>
        <family val="1"/>
      </rPr>
      <t xml:space="preserve">. 
</t>
    </r>
  </si>
  <si>
    <r>
      <t xml:space="preserve">Guidance: In-service training can be in the form of classroom, shift briefing, computer-based training, bulletins, or any combination of methods as determined by the agency. 
</t>
    </r>
    <r>
      <rPr>
        <sz val="4"/>
        <color rgb="FF00B050"/>
        <rFont val="Times New Roman"/>
        <family val="1"/>
      </rPr>
      <t xml:space="preserve">
</t>
    </r>
    <r>
      <rPr>
        <sz val="11"/>
        <color rgb="FF00B050"/>
        <rFont val="Times New Roman"/>
        <family val="1"/>
      </rPr>
      <t xml:space="preserve">For assistance with policy development agencies are encouraged to refer to </t>
    </r>
    <r>
      <rPr>
        <sz val="11"/>
        <color rgb="FF0000FF"/>
        <rFont val="Times New Roman"/>
        <family val="1"/>
      </rPr>
      <t>KSCPOST Policy 102 – Domestic Violence</t>
    </r>
    <r>
      <rPr>
        <sz val="11"/>
        <color rgb="FF00B050"/>
        <rFont val="Times New Roman"/>
        <family val="1"/>
      </rPr>
      <t xml:space="preserve">, K.S.A. 21-5111, K.S.A. 21-5414, K.S.A. 74-7333, K.S.A. 74-7335, and K.S.A. 21-5924.
</t>
    </r>
    <r>
      <rPr>
        <sz val="4"/>
        <color rgb="FF00B050"/>
        <rFont val="Times New Roman"/>
        <family val="1"/>
      </rPr>
      <t xml:space="preserve">
</t>
    </r>
    <r>
      <rPr>
        <sz val="11"/>
        <color rgb="FF00B050"/>
        <rFont val="Times New Roman"/>
        <family val="1"/>
      </rPr>
      <t xml:space="preserve">This standard is a summary of K.S.A. 22-2307. Agencies must refer to K.S.A. 22-2307 for a complete description of written directive requirements.
</t>
    </r>
  </si>
  <si>
    <r>
      <t xml:space="preserve">Guidance: In-service training can be in the form of classroom, shift briefing, computer-based training, bulletins, or any combination of methods as determined by the agency. 
</t>
    </r>
    <r>
      <rPr>
        <sz val="4"/>
        <color theme="1"/>
        <rFont val="Times New Roman"/>
        <family val="1"/>
      </rPr>
      <t xml:space="preserve">
</t>
    </r>
    <r>
      <rPr>
        <sz val="11"/>
        <color theme="1"/>
        <rFont val="Times New Roman"/>
        <family val="1"/>
      </rPr>
      <t xml:space="preserve">For assistance with policy development agencies are encouraged to refer to </t>
    </r>
    <r>
      <rPr>
        <sz val="11"/>
        <color rgb="FF0000FF"/>
        <rFont val="Times New Roman"/>
        <family val="1"/>
      </rPr>
      <t>KSCPOST Policy 102 – Domestic Violence</t>
    </r>
    <r>
      <rPr>
        <sz val="11"/>
        <color theme="1"/>
        <rFont val="Times New Roman"/>
        <family val="1"/>
      </rPr>
      <t xml:space="preserve">, K.S.A. 21-5111, K.S.A. 21-5414, K.S.A. 74-7333, K.S.A. 74-7335, and K.S.A. 21-5924.
</t>
    </r>
    <r>
      <rPr>
        <sz val="4"/>
        <color theme="1"/>
        <rFont val="Times New Roman"/>
        <family val="1"/>
      </rPr>
      <t xml:space="preserve">
</t>
    </r>
    <r>
      <rPr>
        <sz val="11"/>
        <color theme="1"/>
        <rFont val="Times New Roman"/>
        <family val="1"/>
      </rPr>
      <t xml:space="preserve">This standard is a summary of K.S.A. 22-2307. Agencies must refer to K.S.A. 22-2307 for a complete description of written directive requirements.
</t>
    </r>
  </si>
  <si>
    <r>
      <rPr>
        <b/>
        <sz val="11"/>
        <color theme="1"/>
        <rFont val="Times New Roman"/>
        <family val="1"/>
      </rPr>
      <t xml:space="preserve">8.3.7 Domestic Violence: [M] </t>
    </r>
    <r>
      <rPr>
        <b/>
        <sz val="9"/>
        <color rgb="FF00B0F0"/>
        <rFont val="Times New Roman"/>
        <family val="1"/>
      </rPr>
      <t>[KSA]</t>
    </r>
    <r>
      <rPr>
        <b/>
        <sz val="9"/>
        <color theme="1"/>
        <rFont val="Times New Roman"/>
        <family val="1"/>
      </rPr>
      <t xml:space="preserve"> </t>
    </r>
    <r>
      <rPr>
        <b/>
        <sz val="9"/>
        <color rgb="FFCC00CC"/>
        <rFont val="Times New Roman"/>
        <family val="1"/>
      </rPr>
      <t>[TRG]</t>
    </r>
    <r>
      <rPr>
        <sz val="11"/>
        <color theme="1"/>
        <rFont val="Times New Roman"/>
        <family val="1"/>
      </rPr>
      <t xml:space="preserve">
As required by K.S.A. 22-2307, the agency has a written directive establishing procedures for handling domestic violence calls for service or incidents in compliance with applicable Kansas law. Minimally, the written directive shall include:
a.  Outlining arrest criteria and </t>
    </r>
    <r>
      <rPr>
        <i/>
        <sz val="11"/>
        <color theme="1"/>
        <rFont val="Times New Roman"/>
        <family val="1"/>
      </rPr>
      <t>procedures</t>
    </r>
    <r>
      <rPr>
        <sz val="11"/>
        <color theme="1"/>
        <rFont val="Times New Roman"/>
        <family val="1"/>
      </rPr>
      <t xml:space="preserve">;
b.  Defining requirements for determining the predominant physical aggressor;
c.  A definition of domestic violence in accordance with Kansas law;
d.  Establishment of dispatcher responsibilities;
e.  Officers’ responsibilities and </t>
    </r>
    <r>
      <rPr>
        <i/>
        <sz val="11"/>
        <color theme="1"/>
        <rFont val="Times New Roman"/>
        <family val="1"/>
      </rPr>
      <t>procedures</t>
    </r>
    <r>
      <rPr>
        <sz val="11"/>
        <color theme="1"/>
        <rFont val="Times New Roman"/>
        <family val="1"/>
      </rPr>
      <t xml:space="preserve"> when responding;
f.  </t>
    </r>
    <r>
      <rPr>
        <i/>
        <sz val="11"/>
        <color theme="1"/>
        <rFont val="Times New Roman"/>
        <family val="1"/>
      </rPr>
      <t>Procedures</t>
    </r>
    <r>
      <rPr>
        <sz val="11"/>
        <color theme="1"/>
        <rFont val="Times New Roman"/>
        <family val="1"/>
      </rPr>
      <t xml:space="preserve"> for misdemeanor and felony cases;
g.  </t>
    </r>
    <r>
      <rPr>
        <i/>
        <sz val="11"/>
        <color theme="1"/>
        <rFont val="Times New Roman"/>
        <family val="1"/>
      </rPr>
      <t>Procedures</t>
    </r>
    <r>
      <rPr>
        <sz val="11"/>
        <color theme="1"/>
        <rFont val="Times New Roman"/>
        <family val="1"/>
      </rPr>
      <t xml:space="preserve"> for officers to follow when handling domestic violence calls involving court 
     orders, including Protection from Abuse Orders, Restraining Orders, and a Protective 
     Order issued by a court of any State or Indian Tribe; 
h.  </t>
    </r>
    <r>
      <rPr>
        <i/>
        <sz val="11"/>
        <color theme="1"/>
        <rFont val="Times New Roman"/>
        <family val="1"/>
      </rPr>
      <t>Procedures</t>
    </r>
    <r>
      <rPr>
        <sz val="11"/>
        <color theme="1"/>
        <rFont val="Times New Roman"/>
        <family val="1"/>
      </rPr>
      <t xml:space="preserve"> for handling of domestic violence incidents involving law enforcement
     officers;
i.   </t>
    </r>
    <r>
      <rPr>
        <i/>
        <sz val="11"/>
        <color theme="1"/>
        <rFont val="Times New Roman"/>
        <family val="1"/>
      </rPr>
      <t>Procedures</t>
    </r>
    <r>
      <rPr>
        <sz val="11"/>
        <color theme="1"/>
        <rFont val="Times New Roman"/>
        <family val="1"/>
      </rPr>
      <t xml:space="preserve"> for providing required information to victims in writing;
j.   Documented reporting requirements whether an arrest is made or not; 
k.  Report submission requirements to the Kansas Bureau of investigation; and
l.   A requirement that sworn agency personnel receive</t>
    </r>
    <r>
      <rPr>
        <sz val="11"/>
        <color rgb="FF00B050"/>
        <rFont val="Times New Roman"/>
        <family val="1"/>
      </rPr>
      <t xml:space="preserve"> </t>
    </r>
    <r>
      <rPr>
        <b/>
        <sz val="11"/>
        <color rgb="FFCC00CC"/>
        <rFont val="Times New Roman"/>
        <family val="1"/>
      </rPr>
      <t>initial</t>
    </r>
    <r>
      <rPr>
        <sz val="11"/>
        <color theme="1"/>
        <rFont val="Times New Roman"/>
        <family val="1"/>
      </rPr>
      <t xml:space="preserve"> training on the agency’s 
     domestic violence policies and</t>
    </r>
    <r>
      <rPr>
        <sz val="11"/>
        <color rgb="FF00B050"/>
        <rFont val="Times New Roman"/>
        <family val="1"/>
      </rPr>
      <t xml:space="preserve"> </t>
    </r>
    <r>
      <rPr>
        <b/>
        <sz val="11"/>
        <color rgb="FFCC00CC"/>
        <rFont val="Times New Roman"/>
        <family val="1"/>
      </rPr>
      <t>in-service training at least once every four years</t>
    </r>
    <r>
      <rPr>
        <sz val="11"/>
        <color rgb="FF00B050"/>
        <rFont val="Times New Roman"/>
        <family val="1"/>
      </rPr>
      <t xml:space="preserve">. 
</t>
    </r>
  </si>
  <si>
    <t>8.3.8</t>
  </si>
  <si>
    <r>
      <rPr>
        <b/>
        <sz val="11"/>
        <color rgb="FF00B050"/>
        <rFont val="Times New Roman"/>
        <family val="1"/>
      </rPr>
      <t xml:space="preserve">8.3.8 Submission of Sexual Assault Kits for Testing: [M] </t>
    </r>
    <r>
      <rPr>
        <b/>
        <sz val="9"/>
        <color rgb="FF00B050"/>
        <rFont val="Times New Roman"/>
        <family val="1"/>
      </rPr>
      <t>[KSA]</t>
    </r>
    <r>
      <rPr>
        <sz val="11"/>
        <color rgb="FF00B050"/>
        <rFont val="Times New Roman"/>
        <family val="1"/>
      </rPr>
      <t xml:space="preserve">
As required by K.S.A. 22-4621, the agency has a written directive establishing </t>
    </r>
    <r>
      <rPr>
        <i/>
        <sz val="11"/>
        <color rgb="FF00B050"/>
        <rFont val="Times New Roman"/>
        <family val="1"/>
      </rPr>
      <t>procedures</t>
    </r>
    <r>
      <rPr>
        <sz val="11"/>
        <color rgb="FF00B050"/>
        <rFont val="Times New Roman"/>
        <family val="1"/>
      </rPr>
      <t xml:space="preserve"> regarding submission of sexual assault kits in compliance with applicable Kansas law. Minimally the written directive shall include: 
a.  A requirement that the agency shall collaborate with the County or District Attorneys in 
     their appropriate jurisdiction regarding the contents of their written directive and 
     </t>
    </r>
    <r>
      <rPr>
        <i/>
        <sz val="11"/>
        <color rgb="FF00B050"/>
        <rFont val="Times New Roman"/>
        <family val="1"/>
      </rPr>
      <t>procedures</t>
    </r>
    <r>
      <rPr>
        <sz val="11"/>
        <color rgb="FF00B050"/>
        <rFont val="Times New Roman"/>
        <family val="1"/>
      </rPr>
      <t xml:space="preserve">; 
b.  </t>
    </r>
    <r>
      <rPr>
        <i/>
        <sz val="11"/>
        <color rgb="FF00B050"/>
        <rFont val="Times New Roman"/>
        <family val="1"/>
      </rPr>
      <t>Procedures</t>
    </r>
    <r>
      <rPr>
        <sz val="11"/>
        <color rgb="FF00B050"/>
        <rFont val="Times New Roman"/>
        <family val="1"/>
      </rPr>
      <t xml:space="preserve"> to ensure all sexual assault kits that correspond to a law enforcement report
     of sexual assault are submitted to a laboratory for analysis within 30 business days from 
     the collection of the kit for examination; and
c.  </t>
    </r>
    <r>
      <rPr>
        <i/>
        <sz val="11"/>
        <color rgb="FF00B050"/>
        <rFont val="Times New Roman"/>
        <family val="1"/>
      </rPr>
      <t>Procedures</t>
    </r>
    <r>
      <rPr>
        <sz val="11"/>
        <color rgb="FF00B050"/>
        <rFont val="Times New Roman"/>
        <family val="1"/>
      </rPr>
      <t xml:space="preserve"> that ensure the examination results are received by the investigating officer 
     upon the completion of the examination.
</t>
    </r>
  </si>
  <si>
    <r>
      <t xml:space="preserve">Guidance: For assistance in policy development agencies are encouraged to refer to </t>
    </r>
    <r>
      <rPr>
        <sz val="11"/>
        <color rgb="FF0000FF"/>
        <rFont val="Times New Roman"/>
        <family val="1"/>
      </rPr>
      <t>KCCPOST Policy 203-Sexual Assault Evidence Collection Kit, Submission, Retention, and Disposal</t>
    </r>
    <r>
      <rPr>
        <sz val="11"/>
        <color rgb="FF00B050"/>
        <rFont val="Times New Roman"/>
        <family val="1"/>
      </rPr>
      <t xml:space="preserve">.
</t>
    </r>
    <r>
      <rPr>
        <sz val="4"/>
        <color rgb="FF00B050"/>
        <rFont val="Times New Roman"/>
        <family val="1"/>
      </rPr>
      <t xml:space="preserve">
</t>
    </r>
    <r>
      <rPr>
        <sz val="11"/>
        <color rgb="FF00B050"/>
        <rFont val="Times New Roman"/>
        <family val="1"/>
      </rPr>
      <t xml:space="preserve">This standard is a summary of K.S.A. 22-4621. Agencies must refer to K.S.A. 22-4621 for a complete description of written directive requirements.
</t>
    </r>
  </si>
  <si>
    <r>
      <rPr>
        <b/>
        <sz val="11"/>
        <color theme="1"/>
        <rFont val="Times New Roman"/>
        <family val="1"/>
      </rPr>
      <t xml:space="preserve">8.3.8 Submission of Sexual Assault Kits for Testing: [M] </t>
    </r>
    <r>
      <rPr>
        <b/>
        <sz val="9"/>
        <color rgb="FF00B0F0"/>
        <rFont val="Times New Roman"/>
        <family val="1"/>
      </rPr>
      <t>[KSA]</t>
    </r>
    <r>
      <rPr>
        <sz val="11"/>
        <color theme="1"/>
        <rFont val="Times New Roman"/>
        <family val="1"/>
      </rPr>
      <t xml:space="preserve">
As required by K.S.A. 22-4621, the agency has a written directive establishing </t>
    </r>
    <r>
      <rPr>
        <i/>
        <sz val="11"/>
        <color theme="1"/>
        <rFont val="Times New Roman"/>
        <family val="1"/>
      </rPr>
      <t>procedures</t>
    </r>
    <r>
      <rPr>
        <sz val="11"/>
        <color theme="1"/>
        <rFont val="Times New Roman"/>
        <family val="1"/>
      </rPr>
      <t xml:space="preserve"> regarding submission of sexual assault kits in compliance with applicable Kansas law. Minimally the written directive shall include: 
a.  A requirement that the agency shall collaborate with the County or District Attorneys in 
     their appropriate jurisdiction regarding the contents of their written directive and 
     </t>
    </r>
    <r>
      <rPr>
        <i/>
        <sz val="11"/>
        <color theme="1"/>
        <rFont val="Times New Roman"/>
        <family val="1"/>
      </rPr>
      <t>procedures</t>
    </r>
    <r>
      <rPr>
        <sz val="11"/>
        <color theme="1"/>
        <rFont val="Times New Roman"/>
        <family val="1"/>
      </rPr>
      <t xml:space="preserve">; 
b.  </t>
    </r>
    <r>
      <rPr>
        <i/>
        <sz val="11"/>
        <color theme="1"/>
        <rFont val="Times New Roman"/>
        <family val="1"/>
      </rPr>
      <t>Procedures</t>
    </r>
    <r>
      <rPr>
        <sz val="11"/>
        <color theme="1"/>
        <rFont val="Times New Roman"/>
        <family val="1"/>
      </rPr>
      <t xml:space="preserve"> to ensure all sexual assault kits that correspond to a law enforcement report
     of sexual assault are submitted to a laboratory for analysis within 30 business days from 
     the collection of the kit for examination; and
c.  </t>
    </r>
    <r>
      <rPr>
        <i/>
        <sz val="11"/>
        <color theme="1"/>
        <rFont val="Times New Roman"/>
        <family val="1"/>
      </rPr>
      <t>Procedures</t>
    </r>
    <r>
      <rPr>
        <sz val="11"/>
        <color theme="1"/>
        <rFont val="Times New Roman"/>
        <family val="1"/>
      </rPr>
      <t xml:space="preserve"> that ensure the examination results are received by the investigating officer 
     upon the completion of the examination.
</t>
    </r>
  </si>
  <si>
    <r>
      <t xml:space="preserve">Guidance: For assistance in policy development agencies are encouraged to refer to </t>
    </r>
    <r>
      <rPr>
        <sz val="11"/>
        <color rgb="FF0000FF"/>
        <rFont val="Times New Roman"/>
        <family val="1"/>
      </rPr>
      <t>KCCPOST Policy 203-Sexual Assault Evidence Collection Kit, Submission, Retention, and Disposal</t>
    </r>
    <r>
      <rPr>
        <sz val="11"/>
        <color theme="1"/>
        <rFont val="Times New Roman"/>
        <family val="1"/>
      </rPr>
      <t xml:space="preserve">.
</t>
    </r>
    <r>
      <rPr>
        <sz val="4"/>
        <color theme="1"/>
        <rFont val="Times New Roman"/>
        <family val="1"/>
      </rPr>
      <t xml:space="preserve">
</t>
    </r>
    <r>
      <rPr>
        <sz val="11"/>
        <color theme="1"/>
        <rFont val="Times New Roman"/>
        <family val="1"/>
      </rPr>
      <t xml:space="preserve">This standard is a summary of K.S.A. 22-4621. Agencies must refer to K.S.A. 22-4621 for a complete description of written directive requirements.
</t>
    </r>
  </si>
  <si>
    <t>8.3.9</t>
  </si>
  <si>
    <r>
      <rPr>
        <b/>
        <sz val="11"/>
        <color rgb="FF00B050"/>
        <rFont val="Times New Roman"/>
        <family val="1"/>
      </rPr>
      <t xml:space="preserve">8.3.9 Stalking: [M] </t>
    </r>
    <r>
      <rPr>
        <b/>
        <sz val="9"/>
        <color rgb="FF00B050"/>
        <rFont val="Times New Roman"/>
        <family val="1"/>
      </rPr>
      <t>[KSA]</t>
    </r>
    <r>
      <rPr>
        <sz val="11"/>
        <color rgb="FF00B050"/>
        <rFont val="Times New Roman"/>
        <family val="1"/>
      </rPr>
      <t xml:space="preserve">
As required by K.S.A. 22-2310, the agency has a written directive establishing </t>
    </r>
    <r>
      <rPr>
        <i/>
        <sz val="11"/>
        <color rgb="FF00B050"/>
        <rFont val="Times New Roman"/>
        <family val="1"/>
      </rPr>
      <t>procedures</t>
    </r>
    <r>
      <rPr>
        <sz val="11"/>
        <color rgb="FF00B050"/>
        <rFont val="Times New Roman"/>
        <family val="1"/>
      </rPr>
      <t xml:space="preserve"> regarding the agency’s responds to allegations of stalking in accordance with applicable Kansas law. Minimally, the written directive shall include: 
a.  Outlining arrest criteria and </t>
    </r>
    <r>
      <rPr>
        <i/>
        <sz val="11"/>
        <color rgb="FF00B050"/>
        <rFont val="Times New Roman"/>
        <family val="1"/>
      </rPr>
      <t>procedures</t>
    </r>
    <r>
      <rPr>
        <sz val="11"/>
        <color rgb="FF00B050"/>
        <rFont val="Times New Roman"/>
        <family val="1"/>
      </rPr>
      <t xml:space="preserve">;
b.  A definition of stalking in accordance with Kansas law;
c.  Establishment of dispatcher responsibilities;
d.  Officers’ responsibilities and </t>
    </r>
    <r>
      <rPr>
        <i/>
        <sz val="11"/>
        <color rgb="FF00B050"/>
        <rFont val="Times New Roman"/>
        <family val="1"/>
      </rPr>
      <t>procedures</t>
    </r>
    <r>
      <rPr>
        <sz val="11"/>
        <color rgb="FF00B050"/>
        <rFont val="Times New Roman"/>
        <family val="1"/>
      </rPr>
      <t xml:space="preserve"> when responding;
e.  </t>
    </r>
    <r>
      <rPr>
        <i/>
        <sz val="11"/>
        <color rgb="FF00B050"/>
        <rFont val="Times New Roman"/>
        <family val="1"/>
      </rPr>
      <t>Procedures</t>
    </r>
    <r>
      <rPr>
        <sz val="11"/>
        <color rgb="FF00B050"/>
        <rFont val="Times New Roman"/>
        <family val="1"/>
      </rPr>
      <t xml:space="preserve"> for misdemeanor and felony cases;
f.  </t>
    </r>
    <r>
      <rPr>
        <i/>
        <sz val="11"/>
        <color rgb="FF00B050"/>
        <rFont val="Times New Roman"/>
        <family val="1"/>
      </rPr>
      <t>Procedures</t>
    </r>
    <r>
      <rPr>
        <sz val="11"/>
        <color rgb="FF00B050"/>
        <rFont val="Times New Roman"/>
        <family val="1"/>
      </rPr>
      <t xml:space="preserve"> for officers to follow when handling allegations of stalking, including 
     allegations involving Court Orders or Protective Orders;
g.  </t>
    </r>
    <r>
      <rPr>
        <i/>
        <sz val="11"/>
        <color rgb="FF00B050"/>
        <rFont val="Times New Roman"/>
        <family val="1"/>
      </rPr>
      <t>Procedures</t>
    </r>
    <r>
      <rPr>
        <sz val="11"/>
        <color rgb="FF00B050"/>
        <rFont val="Times New Roman"/>
        <family val="1"/>
      </rPr>
      <t xml:space="preserve"> for providing required information to victims in writing;
h.  Documented reporting requirements whether an arrest is made or not; and
i.   Report submission requirements to the Kansas Bureau of investigation.
</t>
    </r>
  </si>
  <si>
    <r>
      <t xml:space="preserve">Guidance: For assistance in policy development agencies are encouraged to refer to </t>
    </r>
    <r>
      <rPr>
        <sz val="11"/>
        <color rgb="FF0000FF"/>
        <rFont val="Times New Roman"/>
        <family val="1"/>
      </rPr>
      <t>KSCPOST Policy 103 - Stalking</t>
    </r>
    <r>
      <rPr>
        <sz val="11"/>
        <color rgb="FF00B050"/>
        <rFont val="Times New Roman"/>
        <family val="1"/>
      </rPr>
      <t xml:space="preserve">, and K.S.A. 21-5427.
</t>
    </r>
    <r>
      <rPr>
        <sz val="4"/>
        <color rgb="FF00B050"/>
        <rFont val="Times New Roman"/>
        <family val="1"/>
      </rPr>
      <t xml:space="preserve">
</t>
    </r>
    <r>
      <rPr>
        <sz val="11"/>
        <color rgb="FF00B050"/>
        <rFont val="Times New Roman"/>
        <family val="1"/>
      </rPr>
      <t xml:space="preserve">This standard is a summary of K.S.A. 22-2310. Agencies must refer to K.S.A. 22-2310 for a complete description of written directive requirements.
</t>
    </r>
  </si>
  <si>
    <r>
      <rPr>
        <b/>
        <sz val="11"/>
        <color theme="1"/>
        <rFont val="Times New Roman"/>
        <family val="1"/>
      </rPr>
      <t xml:space="preserve">8.3.9 Stalking: [M] </t>
    </r>
    <r>
      <rPr>
        <b/>
        <sz val="9"/>
        <color rgb="FF00B0F0"/>
        <rFont val="Times New Roman"/>
        <family val="1"/>
      </rPr>
      <t>[KSA]</t>
    </r>
    <r>
      <rPr>
        <sz val="11"/>
        <color theme="1"/>
        <rFont val="Times New Roman"/>
        <family val="1"/>
      </rPr>
      <t xml:space="preserve">
As required by K.S.A. 22-2310, the agency has a written directive establishing </t>
    </r>
    <r>
      <rPr>
        <i/>
        <sz val="11"/>
        <color theme="1"/>
        <rFont val="Times New Roman"/>
        <family val="1"/>
      </rPr>
      <t>procedures</t>
    </r>
    <r>
      <rPr>
        <sz val="11"/>
        <color theme="1"/>
        <rFont val="Times New Roman"/>
        <family val="1"/>
      </rPr>
      <t xml:space="preserve"> regarding the agency’s responds to allegations of stalking in accordance with applicable Kansas law. Minimally, the written directive shall include: 
a.  Outlining arrest criteria and </t>
    </r>
    <r>
      <rPr>
        <i/>
        <sz val="11"/>
        <color theme="1"/>
        <rFont val="Times New Roman"/>
        <family val="1"/>
      </rPr>
      <t>procedures</t>
    </r>
    <r>
      <rPr>
        <sz val="11"/>
        <color theme="1"/>
        <rFont val="Times New Roman"/>
        <family val="1"/>
      </rPr>
      <t xml:space="preserve">;
b.  A definition of stalking in accordance with Kansas law;
c.  Establishment of dispatcher responsibilities;
d.  Officers’ responsibilities and </t>
    </r>
    <r>
      <rPr>
        <i/>
        <sz val="11"/>
        <color theme="1"/>
        <rFont val="Times New Roman"/>
        <family val="1"/>
      </rPr>
      <t>procedures</t>
    </r>
    <r>
      <rPr>
        <sz val="11"/>
        <color theme="1"/>
        <rFont val="Times New Roman"/>
        <family val="1"/>
      </rPr>
      <t xml:space="preserve"> when responding;
e.  </t>
    </r>
    <r>
      <rPr>
        <i/>
        <sz val="11"/>
        <color theme="1"/>
        <rFont val="Times New Roman"/>
        <family val="1"/>
      </rPr>
      <t>Procedures</t>
    </r>
    <r>
      <rPr>
        <sz val="11"/>
        <color theme="1"/>
        <rFont val="Times New Roman"/>
        <family val="1"/>
      </rPr>
      <t xml:space="preserve"> for misdemeanor and felony cases;
f.  </t>
    </r>
    <r>
      <rPr>
        <i/>
        <sz val="11"/>
        <color theme="1"/>
        <rFont val="Times New Roman"/>
        <family val="1"/>
      </rPr>
      <t>Procedures</t>
    </r>
    <r>
      <rPr>
        <sz val="11"/>
        <color theme="1"/>
        <rFont val="Times New Roman"/>
        <family val="1"/>
      </rPr>
      <t xml:space="preserve"> for officers to follow when handling allegations of stalking, including 
     allegations involving Court Orders or Protective Orders;
g.  </t>
    </r>
    <r>
      <rPr>
        <i/>
        <sz val="11"/>
        <color theme="1"/>
        <rFont val="Times New Roman"/>
        <family val="1"/>
      </rPr>
      <t>Procedures</t>
    </r>
    <r>
      <rPr>
        <sz val="11"/>
        <color theme="1"/>
        <rFont val="Times New Roman"/>
        <family val="1"/>
      </rPr>
      <t xml:space="preserve"> for providing required information to victims in writing;
h.  Documented reporting requirements whether an arrest is made or not; and
i.   Report submission requirements to the Kansas Bureau of investigation.
</t>
    </r>
  </si>
  <si>
    <r>
      <t xml:space="preserve">Guidance: For assistance in policy development agencies are encouraged to refer to </t>
    </r>
    <r>
      <rPr>
        <sz val="11"/>
        <color rgb="FF0000FF"/>
        <rFont val="Times New Roman"/>
        <family val="1"/>
      </rPr>
      <t>KSCPOST Policy 103 - Stalking</t>
    </r>
    <r>
      <rPr>
        <sz val="11"/>
        <color theme="1"/>
        <rFont val="Times New Roman"/>
        <family val="1"/>
      </rPr>
      <t xml:space="preserve">, and K.S.A. 21-5427.
</t>
    </r>
    <r>
      <rPr>
        <sz val="4"/>
        <color theme="1"/>
        <rFont val="Times New Roman"/>
        <family val="1"/>
      </rPr>
      <t xml:space="preserve">
</t>
    </r>
    <r>
      <rPr>
        <sz val="11"/>
        <color theme="1"/>
        <rFont val="Times New Roman"/>
        <family val="1"/>
      </rPr>
      <t xml:space="preserve">This standard is a summary of K.S.A. 22-2310. Agencies must refer to K.S.A. 22-2310 for a complete description of written directive requirements.
</t>
    </r>
  </si>
  <si>
    <t>9.1.1</t>
  </si>
  <si>
    <r>
      <rPr>
        <b/>
        <sz val="11"/>
        <color theme="1"/>
        <rFont val="Times New Roman"/>
        <family val="1"/>
      </rPr>
      <t>9.1.1 Case Management System: [M]</t>
    </r>
    <r>
      <rPr>
        <sz val="11"/>
        <color theme="1"/>
        <rFont val="Times New Roman"/>
        <family val="1"/>
      </rPr>
      <t xml:space="preserve">
The agency’s criminal investigation function utilizes a case management system for screening and assigning incident reports for follow-up investigations.
</t>
    </r>
  </si>
  <si>
    <t xml:space="preserve">Guidance: A system for case status control should be established to specify information at a minimum that should be recorded for each case, such as Investigator/Detective assigned; date assigned, case number, due date, and case status.
</t>
  </si>
  <si>
    <t>9.1.2</t>
  </si>
  <si>
    <r>
      <rPr>
        <b/>
        <sz val="11"/>
        <color theme="1"/>
        <rFont val="Times New Roman"/>
        <family val="1"/>
      </rPr>
      <t>9.1.2 Preliminary/Follow-Up Investigations Accountability: [M]</t>
    </r>
    <r>
      <rPr>
        <sz val="11"/>
        <color theme="1"/>
        <rFont val="Times New Roman"/>
        <family val="1"/>
      </rPr>
      <t xml:space="preserve">
A written directive establishes guidelines for conducting preliminary and follow-up criminal investigations.
</t>
    </r>
  </si>
  <si>
    <t xml:space="preserve">Guidance: A written directive should define which function of the agency is to accomplish the preliminary and/or follow-up investigation for various categories of reported incidents.
</t>
  </si>
  <si>
    <r>
      <rPr>
        <b/>
        <sz val="11"/>
        <color theme="1"/>
        <rFont val="Times New Roman"/>
        <family val="1"/>
      </rPr>
      <t xml:space="preserve">9.1.2 </t>
    </r>
    <r>
      <rPr>
        <b/>
        <sz val="11"/>
        <color rgb="FF00B050"/>
        <rFont val="Times New Roman"/>
        <family val="1"/>
      </rPr>
      <t xml:space="preserve">Conducting </t>
    </r>
    <r>
      <rPr>
        <b/>
        <sz val="11"/>
        <color theme="1"/>
        <rFont val="Times New Roman"/>
        <family val="1"/>
      </rPr>
      <t>Preliminary</t>
    </r>
    <r>
      <rPr>
        <b/>
        <strike/>
        <sz val="11"/>
        <color theme="1" tint="0.499984740745262"/>
        <rFont val="Times New Roman"/>
        <family val="1"/>
      </rPr>
      <t>/</t>
    </r>
    <r>
      <rPr>
        <b/>
        <sz val="11"/>
        <color theme="1" tint="0.499984740745262"/>
        <rFont val="Times New Roman"/>
        <family val="1"/>
      </rPr>
      <t xml:space="preserve"> </t>
    </r>
    <r>
      <rPr>
        <b/>
        <sz val="11"/>
        <color rgb="FF00B050"/>
        <rFont val="Times New Roman"/>
        <family val="1"/>
      </rPr>
      <t xml:space="preserve">and </t>
    </r>
    <r>
      <rPr>
        <b/>
        <sz val="11"/>
        <color theme="1"/>
        <rFont val="Times New Roman"/>
        <family val="1"/>
      </rPr>
      <t>Follow-Up Investigations</t>
    </r>
    <r>
      <rPr>
        <b/>
        <strike/>
        <sz val="11"/>
        <color theme="1" tint="0.499984740745262"/>
        <rFont val="Times New Roman"/>
        <family val="1"/>
      </rPr>
      <t xml:space="preserve"> Accountability</t>
    </r>
    <r>
      <rPr>
        <b/>
        <sz val="11"/>
        <color theme="1"/>
        <rFont val="Times New Roman"/>
        <family val="1"/>
      </rPr>
      <t>: [M]</t>
    </r>
    <r>
      <rPr>
        <sz val="11"/>
        <color theme="1"/>
        <rFont val="Times New Roman"/>
        <family val="1"/>
      </rPr>
      <t xml:space="preserve">
A written directive establishes guidelines for conducting preliminary and follow-up criminal investigations.
</t>
    </r>
  </si>
  <si>
    <r>
      <rPr>
        <b/>
        <sz val="11"/>
        <rFont val="Times New Roman"/>
        <family val="1"/>
      </rPr>
      <t>9.1.2 Conducting Preliminary and Follow-Up Investigations: [M]</t>
    </r>
    <r>
      <rPr>
        <sz val="11"/>
        <rFont val="Times New Roman"/>
        <family val="1"/>
      </rPr>
      <t xml:space="preserve">
A written directive establishes guidelines for conducting preliminary and follow-up criminal investigations.
</t>
    </r>
  </si>
  <si>
    <r>
      <t xml:space="preserve">Guidance: A written directive should define which function of the agency is to accomplish the preliminary and/or follow-up investigation for various categories of reported incidents. 
</t>
    </r>
    <r>
      <rPr>
        <sz val="9"/>
        <rFont val="Times New Roman"/>
        <family val="1"/>
      </rPr>
      <t xml:space="preserve">
</t>
    </r>
    <r>
      <rPr>
        <sz val="11"/>
        <rFont val="Times New Roman"/>
        <family val="1"/>
      </rPr>
      <t xml:space="preserve">Steps to be followed in conducting preliminary investigations may include: (1) Documenting pertinent conditions, events, and remarks; (2) Maintaining and protecting the crime scene; (3) Arranging for the collection of evidence; (4) Locating, identifying, and interviewing victims; (5) Locating, identifying, and interviewing witnesses; and (6) Locating, identifying, and interviewing suspects.
</t>
    </r>
    <r>
      <rPr>
        <sz val="9"/>
        <rFont val="Times New Roman"/>
        <family val="1"/>
      </rPr>
      <t xml:space="preserve">
</t>
    </r>
    <r>
      <rPr>
        <sz val="11"/>
        <rFont val="Times New Roman"/>
        <family val="1"/>
      </rPr>
      <t xml:space="preserve">Steps to be followed while conducting follow-up investigations may include: (1) Reviewing preliminary investigation reports; (2) Conducting additional interviews or interrogations; (3) Collecting/preserving physical evidence; (4) Identifying/apprehending suspects; and (5) Preparing case files.
</t>
    </r>
  </si>
  <si>
    <r>
      <t xml:space="preserve">Guidance: A written directive should define which function of the agency is to accomplish the preliminary and/or follow-up investigation for various categories of reported incidents. 
</t>
    </r>
    <r>
      <rPr>
        <sz val="9"/>
        <color theme="1"/>
        <rFont val="Times New Roman"/>
        <family val="1"/>
      </rPr>
      <t xml:space="preserve">
</t>
    </r>
    <r>
      <rPr>
        <sz val="11"/>
        <color rgb="FF00B050"/>
        <rFont val="Times New Roman"/>
        <family val="1"/>
      </rPr>
      <t xml:space="preserve">Steps to be followed in conducting preliminary investigations may include: (1) Documenting pertinent conditions, events, and remarks; (2) Maintaining and protecting the crime scene; (3) Arranging for the collection of evidence; (4) Locating, identifying, and interviewing victims; (5) Locating, identifying, and interviewing witnesses; and (6) Locating, identifying, and interviewing suspects.
</t>
    </r>
    <r>
      <rPr>
        <sz val="9"/>
        <color rgb="FF00B050"/>
        <rFont val="Times New Roman"/>
        <family val="1"/>
      </rPr>
      <t xml:space="preserve">
</t>
    </r>
    <r>
      <rPr>
        <sz val="11"/>
        <color rgb="FF00B050"/>
        <rFont val="Times New Roman"/>
        <family val="1"/>
      </rPr>
      <t xml:space="preserve">Steps to be followed while conducting follow-up investigations may include: (1) Reviewing preliminary investigation reports; (2) Conducting additional interviews or interrogations; (3) Collecting/preserving physical evidence; (4) Identifying/apprehending suspects; and (5) Preparing case files.
</t>
    </r>
  </si>
  <si>
    <t>9.2.1</t>
  </si>
  <si>
    <r>
      <rPr>
        <b/>
        <sz val="11"/>
        <color theme="1"/>
        <rFont val="Times New Roman"/>
        <family val="1"/>
      </rPr>
      <t>9.2.1 Informants: [M]</t>
    </r>
    <r>
      <rPr>
        <sz val="11"/>
        <color theme="1"/>
        <rFont val="Times New Roman"/>
        <family val="1"/>
      </rPr>
      <t xml:space="preserve">
</t>
    </r>
    <r>
      <rPr>
        <i/>
        <sz val="11"/>
        <color theme="1"/>
        <rFont val="Times New Roman"/>
        <family val="1"/>
      </rPr>
      <t>If</t>
    </r>
    <r>
      <rPr>
        <sz val="11"/>
        <color theme="1"/>
        <rFont val="Times New Roman"/>
        <family val="1"/>
      </rPr>
      <t xml:space="preserve"> the agency utilizes informants, a written directive establishes policies and </t>
    </r>
    <r>
      <rPr>
        <i/>
        <sz val="11"/>
        <color theme="1"/>
        <rFont val="Times New Roman"/>
        <family val="1"/>
      </rPr>
      <t>procedures</t>
    </r>
    <r>
      <rPr>
        <sz val="11"/>
        <color theme="1"/>
        <rFont val="Times New Roman"/>
        <family val="1"/>
      </rPr>
      <t xml:space="preserve"> for their use.
</t>
    </r>
  </si>
  <si>
    <r>
      <rPr>
        <b/>
        <sz val="11"/>
        <color theme="1"/>
        <rFont val="Times New Roman"/>
        <family val="1"/>
      </rPr>
      <t>9.2.1 Informants: [M]</t>
    </r>
    <r>
      <rPr>
        <sz val="11"/>
        <color theme="1"/>
        <rFont val="Times New Roman"/>
        <family val="1"/>
      </rPr>
      <t xml:space="preserve">
</t>
    </r>
    <r>
      <rPr>
        <i/>
        <sz val="11"/>
        <color theme="1"/>
        <rFont val="Times New Roman"/>
        <family val="1"/>
      </rPr>
      <t>If</t>
    </r>
    <r>
      <rPr>
        <sz val="11"/>
        <color theme="1"/>
        <rFont val="Times New Roman"/>
        <family val="1"/>
      </rPr>
      <t xml:space="preserve"> the agency utilizes informants, a written directive establishes </t>
    </r>
    <r>
      <rPr>
        <strike/>
        <sz val="11"/>
        <color theme="1" tint="0.499984740745262"/>
        <rFont val="Times New Roman"/>
        <family val="1"/>
      </rPr>
      <t>policies and</t>
    </r>
    <r>
      <rPr>
        <sz val="11"/>
        <color theme="1"/>
        <rFont val="Times New Roman"/>
        <family val="1"/>
      </rPr>
      <t xml:space="preserve"> </t>
    </r>
    <r>
      <rPr>
        <i/>
        <sz val="11"/>
        <color theme="1"/>
        <rFont val="Times New Roman"/>
        <family val="1"/>
      </rPr>
      <t>procedures</t>
    </r>
    <r>
      <rPr>
        <sz val="11"/>
        <color theme="1"/>
        <rFont val="Times New Roman"/>
        <family val="1"/>
      </rPr>
      <t xml:space="preserve"> for the the</t>
    </r>
    <r>
      <rPr>
        <strike/>
        <sz val="11"/>
        <color theme="1" tint="0.499984740745262"/>
        <rFont val="Times New Roman"/>
        <family val="1"/>
      </rPr>
      <t>ir</t>
    </r>
    <r>
      <rPr>
        <sz val="11"/>
        <color theme="1"/>
        <rFont val="Times New Roman"/>
        <family val="1"/>
      </rPr>
      <t xml:space="preserve"> use </t>
    </r>
    <r>
      <rPr>
        <sz val="11"/>
        <color rgb="FF00B050"/>
        <rFont val="Times New Roman"/>
        <family val="1"/>
      </rPr>
      <t>of those informants, to include:
a.  Inclusion of informants in a secure master file that protects the identity of the informant; 
b.  Content of the informant file; 
c.  Maintenance and security of informant file and related codes;
d.  Other methods to protect the identify of informants;
e.  Criteria for paying informants, if applicable;
f.  General precautions to be taken with informants;
g.  Special precautions to be taken with juvenile informants or informants of the opposite sex; 
     and 
h.  Use of informants by patrol officers, if applicable.</t>
    </r>
  </si>
  <si>
    <r>
      <t xml:space="preserve">Guidance: A master file on informants should be maintained with strict guidelines on access. Informant files should contain information on the informant including their background, a record of transactions, and code information used in all transactions with each informant. 
</t>
    </r>
    <r>
      <rPr>
        <sz val="4"/>
        <color theme="1"/>
        <rFont val="Times New Roman"/>
        <family val="1"/>
      </rPr>
      <t xml:space="preserve">
</t>
    </r>
    <r>
      <rPr>
        <sz val="11"/>
        <color theme="1"/>
        <rFont val="Times New Roman"/>
        <family val="1"/>
      </rPr>
      <t xml:space="preserve">All cash funds maintained and used for informants must comply with 2.7.1 Cash Account Maintenance. 
</t>
    </r>
    <r>
      <rPr>
        <sz val="4"/>
        <color theme="1"/>
        <rFont val="Times New Roman"/>
        <family val="1"/>
      </rPr>
      <t xml:space="preserve">
</t>
    </r>
    <r>
      <rPr>
        <sz val="11"/>
        <color theme="1"/>
        <rFont val="Times New Roman"/>
        <family val="1"/>
      </rPr>
      <t>If the agency does not centralize this function, then each function that manages informants will be responsible for compliance with this standard. Special precautions should be required when dealing with juvenile informants or informants of the opposite sex.</t>
    </r>
  </si>
  <si>
    <r>
      <t xml:space="preserve">Guidance: </t>
    </r>
    <r>
      <rPr>
        <sz val="11"/>
        <color rgb="FF00B050"/>
        <rFont val="Times New Roman"/>
        <family val="1"/>
      </rPr>
      <t xml:space="preserve">The use of informants is important to the satisfactory completion of many investigations, including patrol-related invitations; drug, vice, and organized crime and patrol functions, as well as intelligence functions. Procedures shall be established to provide for this resource within a controlled system to avoid abuse.
</t>
    </r>
    <r>
      <rPr>
        <sz val="4"/>
        <color theme="1"/>
        <rFont val="Times New Roman"/>
        <family val="1"/>
      </rPr>
      <t xml:space="preserve">
</t>
    </r>
    <r>
      <rPr>
        <sz val="11"/>
        <color theme="1"/>
        <rFont val="Times New Roman"/>
        <family val="1"/>
      </rPr>
      <t xml:space="preserve">A master file on informants should be maintained with strict guidelines on access. Informant files should contain information on the informant including their background, a record of transactions, and code information used in all transactions with each informant. 
</t>
    </r>
    <r>
      <rPr>
        <sz val="4"/>
        <color theme="1"/>
        <rFont val="Times New Roman"/>
        <family val="1"/>
      </rPr>
      <t xml:space="preserve">
</t>
    </r>
    <r>
      <rPr>
        <sz val="11"/>
        <color theme="1"/>
        <rFont val="Times New Roman"/>
        <family val="1"/>
      </rPr>
      <t xml:space="preserve">All cash funds maintained and used for informants must comply with 2.7.1 Cash Account Maintenance. 
</t>
    </r>
    <r>
      <rPr>
        <sz val="4"/>
        <color theme="1"/>
        <rFont val="Times New Roman"/>
        <family val="1"/>
      </rPr>
      <t xml:space="preserve">
</t>
    </r>
    <r>
      <rPr>
        <strike/>
        <sz val="11"/>
        <color theme="1" tint="0.499984740745262"/>
        <rFont val="Times New Roman"/>
        <family val="1"/>
      </rPr>
      <t>If the agency does not centralize this function, then each function that manages informants will be responsible for compliance with this standard. Special precautions should be required when dealing with juvenile informants or informants of the opposite sex.</t>
    </r>
    <r>
      <rPr>
        <sz val="11"/>
        <color theme="1"/>
        <rFont val="Times New Roman"/>
        <family val="1"/>
      </rPr>
      <t xml:space="preserve">  
</t>
    </r>
  </si>
  <si>
    <r>
      <rPr>
        <b/>
        <sz val="11"/>
        <color theme="1"/>
        <rFont val="Times New Roman"/>
        <family val="1"/>
      </rPr>
      <t>9.2.1 Informants: [M]</t>
    </r>
    <r>
      <rPr>
        <sz val="11"/>
        <color theme="1"/>
        <rFont val="Times New Roman"/>
        <family val="1"/>
      </rPr>
      <t xml:space="preserve">
</t>
    </r>
    <r>
      <rPr>
        <i/>
        <sz val="11"/>
        <color theme="1"/>
        <rFont val="Times New Roman"/>
        <family val="1"/>
      </rPr>
      <t>If</t>
    </r>
    <r>
      <rPr>
        <sz val="11"/>
        <color theme="1"/>
        <rFont val="Times New Roman"/>
        <family val="1"/>
      </rPr>
      <t xml:space="preserve"> the agency utilizes informants, a written directive establishes </t>
    </r>
    <r>
      <rPr>
        <i/>
        <sz val="11"/>
        <color theme="1"/>
        <rFont val="Times New Roman"/>
        <family val="1"/>
      </rPr>
      <t>procedures</t>
    </r>
    <r>
      <rPr>
        <sz val="11"/>
        <color theme="1"/>
        <rFont val="Times New Roman"/>
        <family val="1"/>
      </rPr>
      <t xml:space="preserve"> for the the</t>
    </r>
    <r>
      <rPr>
        <strike/>
        <sz val="11"/>
        <color theme="1"/>
        <rFont val="Times New Roman"/>
        <family val="1"/>
      </rPr>
      <t>ir</t>
    </r>
    <r>
      <rPr>
        <sz val="11"/>
        <color theme="1"/>
        <rFont val="Times New Roman"/>
        <family val="1"/>
      </rPr>
      <t xml:space="preserve"> use of those informants, to include:
a.  Inclusion of informants in a secure master file that protects the identity of the informant; 
b.  Content of the informant file; 
c.  Maintenance and security of informant file and related codes;
d.  Other methods to protect the identify of informants;
e.  Criteria for paying informants, if applicable;
f.  General precautions to be taken with informants;
g.  Special precautions to be taken with juvenile informants or informants of the opposite sex; 
     and 
h.  Use of informants by patrol officers, if applicable.</t>
    </r>
  </si>
  <si>
    <r>
      <t xml:space="preserve">Guidance: The use of informants is important to the satisfactory completion of many investigations, including patrol-related invitations; drug, vice, and organized crime and patrol functions, as well as intelligence functions. Procedures shall be established to provide for this resource within a controlled system to avoid abuse.
</t>
    </r>
    <r>
      <rPr>
        <sz val="4"/>
        <color theme="1"/>
        <rFont val="Times New Roman"/>
        <family val="1"/>
      </rPr>
      <t xml:space="preserve">
</t>
    </r>
    <r>
      <rPr>
        <sz val="11"/>
        <color theme="1"/>
        <rFont val="Times New Roman"/>
        <family val="1"/>
      </rPr>
      <t xml:space="preserve">A master file on informants should be maintained with strict guidelines on access. Informant files should contain information on the informant including their background, a record of transactions, and code information used in all transactions with each informant. 
</t>
    </r>
    <r>
      <rPr>
        <sz val="4"/>
        <color theme="1"/>
        <rFont val="Times New Roman"/>
        <family val="1"/>
      </rPr>
      <t xml:space="preserve">
</t>
    </r>
    <r>
      <rPr>
        <sz val="11"/>
        <color theme="1"/>
        <rFont val="Times New Roman"/>
        <family val="1"/>
      </rPr>
      <t xml:space="preserve">All cash funds maintained and used for informants must comply with 2.7.1 Cash Account Maintenance. </t>
    </r>
    <r>
      <rPr>
        <sz val="4"/>
        <color theme="1"/>
        <rFont val="Times New Roman"/>
        <family val="1"/>
      </rPr>
      <t xml:space="preserve">
</t>
    </r>
    <r>
      <rPr>
        <sz val="11"/>
        <color theme="1"/>
        <rFont val="Times New Roman"/>
        <family val="1"/>
      </rPr>
      <t xml:space="preserve">
</t>
    </r>
  </si>
  <si>
    <t>9.2.2</t>
  </si>
  <si>
    <r>
      <rPr>
        <b/>
        <sz val="11"/>
        <color theme="1"/>
        <rFont val="Times New Roman"/>
        <family val="1"/>
      </rPr>
      <t>9.2.2 Eyewitness Identification: [M]</t>
    </r>
    <r>
      <rPr>
        <sz val="11"/>
        <color theme="1"/>
        <rFont val="Times New Roman"/>
        <family val="1"/>
      </rPr>
      <t xml:space="preserve">
A written directive establishes </t>
    </r>
    <r>
      <rPr>
        <i/>
        <sz val="11"/>
        <color theme="1"/>
        <rFont val="Times New Roman"/>
        <family val="1"/>
      </rPr>
      <t>procedures</t>
    </r>
    <r>
      <rPr>
        <sz val="11"/>
        <color theme="1"/>
        <rFont val="Times New Roman"/>
        <family val="1"/>
      </rPr>
      <t xml:space="preserve"> for eyewitness identification to include:
a.  Witness instruction;
b.  Photo arrays;
c.  Physical lineups;
d.  Show-up/field identification; and
e.  Documenting results.
</t>
    </r>
  </si>
  <si>
    <t xml:space="preserve">Guidance: The purpose of this standard is to establish procedures for the conduct of fair and reliable eyewitness identification using photo line-ups and live line-ups. There has been significant research concerning eyewitness identification and the care that must be taken to prevent any bias from being introduced by agency personnel. Agencies are encouraged to consider the use of “Double-Blind” identification techniques for eyewitness identification.
</t>
  </si>
  <si>
    <r>
      <t xml:space="preserve">Guidance: </t>
    </r>
    <r>
      <rPr>
        <strike/>
        <sz val="11"/>
        <color theme="1" tint="0.499984740745262"/>
        <rFont val="Times New Roman"/>
        <family val="1"/>
      </rPr>
      <t>The purpose of this standard is to establish procedures for the conduct of fair and reliable eyewitness identification using photo line-ups and live line-ups. There has been significant research concerning eyewitness identification and the care that must be taken to prevent any bias from being introduced by agency personnel. Agencies are encouraged to consider the use of “Double-Blind” identification techniques for eyewitness identification.</t>
    </r>
    <r>
      <rPr>
        <sz val="11"/>
        <color theme="1"/>
        <rFont val="Times New Roman"/>
        <family val="1"/>
      </rPr>
      <t xml:space="preserve"> 
</t>
    </r>
    <r>
      <rPr>
        <sz val="4"/>
        <color theme="1"/>
        <rFont val="Times New Roman"/>
        <family val="1"/>
      </rPr>
      <t xml:space="preserve">
</t>
    </r>
    <r>
      <rPr>
        <sz val="11"/>
        <color rgb="FF00B050"/>
        <rFont val="Times New Roman"/>
        <family val="1"/>
      </rPr>
      <t xml:space="preserve">For assistance in policy development agencies are encouraged to refer to </t>
    </r>
    <r>
      <rPr>
        <sz val="11"/>
        <color rgb="FF0000FF"/>
        <rFont val="Times New Roman"/>
        <family val="1"/>
      </rPr>
      <t>KSCPOST Policy 204- Eyewitness Identification</t>
    </r>
    <r>
      <rPr>
        <sz val="11"/>
        <color rgb="FF00B050"/>
        <rFont val="Times New Roman"/>
        <family val="1"/>
      </rPr>
      <t xml:space="preserve">, and K.S.A. 22-4619.
</t>
    </r>
    <r>
      <rPr>
        <sz val="4"/>
        <color rgb="FF00B050"/>
        <rFont val="Times New Roman"/>
        <family val="1"/>
      </rPr>
      <t xml:space="preserve">
</t>
    </r>
    <r>
      <rPr>
        <sz val="11"/>
        <color rgb="FF00B050"/>
        <rFont val="Times New Roman"/>
        <family val="1"/>
      </rPr>
      <t xml:space="preserve">This standard is a summary of K.S.A. 22-4619. Agencies must refer to K.S.A. 22-4619 for a complete description of written directive requirements.
</t>
    </r>
  </si>
  <si>
    <r>
      <rPr>
        <b/>
        <sz val="11"/>
        <rFont val="Times New Roman"/>
        <family val="1"/>
      </rPr>
      <t xml:space="preserve">9.2.2 Eyewitness Identification: [M] </t>
    </r>
    <r>
      <rPr>
        <b/>
        <sz val="9"/>
        <color rgb="FF00B0F0"/>
        <rFont val="Times New Roman"/>
        <family val="1"/>
      </rPr>
      <t>[KSA]</t>
    </r>
    <r>
      <rPr>
        <sz val="11"/>
        <rFont val="Times New Roman"/>
        <family val="1"/>
      </rPr>
      <t xml:space="preserve">
As required by K.S.A. 22-4619, the agency has a written directive establishing procedures to be employed when a citizen is asked to identify a person in the context of a criminal investigation. Minimally, the written directive shall include: 
a.  A requirement that the agency shall collaborate with the County or District Attorneys in 
     their appropriate jurisdiction regarding their written directive for eyewitness identification 
     </t>
    </r>
    <r>
      <rPr>
        <i/>
        <sz val="11"/>
        <rFont val="Times New Roman"/>
        <family val="1"/>
      </rPr>
      <t>procedures</t>
    </r>
    <r>
      <rPr>
        <sz val="11"/>
        <rFont val="Times New Roman"/>
        <family val="1"/>
      </rPr>
      <t xml:space="preserve">;
b.  Use of blind and blinded </t>
    </r>
    <r>
      <rPr>
        <i/>
        <sz val="11"/>
        <rFont val="Times New Roman"/>
        <family val="1"/>
      </rPr>
      <t>procedures</t>
    </r>
    <r>
      <rPr>
        <sz val="11"/>
        <rFont val="Times New Roman"/>
        <family val="1"/>
      </rPr>
      <t>;
c.  Using video and/or audio recordings;
d.  Instructions to the given to the witness prior to viewing the line-up including that the 
     perpetrator may or may not be present; 
e.  Use of non-suspect fillers who are reasonably similar to the perpetrator and do not make 
     the suspect stand out; and  
f.  Prohibiting feedback by the administrator; 
g.  After an identification is made by the witness, eliciting a confidence statement, in the 
     witness’s own words, regarding the level of certainty in the selection; and 
h.  Documenting the results.</t>
    </r>
  </si>
  <si>
    <r>
      <t xml:space="preserve">Guidance: For assistance in policy development agencies are encouraged to refer to </t>
    </r>
    <r>
      <rPr>
        <sz val="11"/>
        <color rgb="FF0000FF"/>
        <rFont val="Times New Roman"/>
        <family val="1"/>
      </rPr>
      <t>KSCPOST Policy 204- Eyewitness Identification</t>
    </r>
    <r>
      <rPr>
        <sz val="11"/>
        <rFont val="Times New Roman"/>
        <family val="1"/>
      </rPr>
      <t xml:space="preserve">, and K.S.A. 22-4619.
</t>
    </r>
    <r>
      <rPr>
        <sz val="4"/>
        <rFont val="Times New Roman"/>
        <family val="1"/>
      </rPr>
      <t xml:space="preserve">
</t>
    </r>
    <r>
      <rPr>
        <sz val="11"/>
        <rFont val="Times New Roman"/>
        <family val="1"/>
      </rPr>
      <t xml:space="preserve">This standard is a summary of K.S.A. 22-4619. Agencies must refer to K.S.A. 22-4619 for a complete description of written directive requirements.
</t>
    </r>
  </si>
  <si>
    <r>
      <rPr>
        <b/>
        <sz val="11"/>
        <color theme="1"/>
        <rFont val="Times New Roman"/>
        <family val="1"/>
      </rPr>
      <t xml:space="preserve">9.2.2 Eyewitness Identification: [M] </t>
    </r>
    <r>
      <rPr>
        <b/>
        <sz val="9"/>
        <color rgb="FF00B050"/>
        <rFont val="Times New Roman"/>
        <family val="1"/>
      </rPr>
      <t>[KSA]</t>
    </r>
    <r>
      <rPr>
        <sz val="11"/>
        <color theme="1"/>
        <rFont val="Times New Roman"/>
        <family val="1"/>
      </rPr>
      <t xml:space="preserve">
</t>
    </r>
    <r>
      <rPr>
        <strike/>
        <sz val="11"/>
        <color theme="1" tint="0.499984740745262"/>
        <rFont val="Times New Roman"/>
        <family val="1"/>
      </rPr>
      <t>A written directive establishes procedures for eyewitness identification to include:</t>
    </r>
    <r>
      <rPr>
        <sz val="11"/>
        <color theme="1"/>
        <rFont val="Times New Roman"/>
        <family val="1"/>
      </rPr>
      <t xml:space="preserve"> </t>
    </r>
    <r>
      <rPr>
        <sz val="11"/>
        <color rgb="FF00B050"/>
        <rFont val="Times New Roman"/>
        <family val="1"/>
      </rPr>
      <t xml:space="preserve">As required by K.S.A. 22-4619, the agency has a written directive establishing procedures to be employed when a citizen is asked to identify a person in the context of a criminal investigation. Minimally, the written directive shall include: 
</t>
    </r>
    <r>
      <rPr>
        <sz val="11"/>
        <color theme="1"/>
        <rFont val="Times New Roman"/>
        <family val="1"/>
      </rPr>
      <t xml:space="preserve">
</t>
    </r>
    <r>
      <rPr>
        <sz val="11"/>
        <color rgb="FF00B050"/>
        <rFont val="Times New Roman"/>
        <family val="1"/>
      </rPr>
      <t xml:space="preserve">a.  A requirement that the agency shall collaborate with the County or District Attorneys in 
     their appropriate jurisdiction regarding their written directive for eyewitness identification 
     </t>
    </r>
    <r>
      <rPr>
        <i/>
        <sz val="11"/>
        <color rgb="FF00B050"/>
        <rFont val="Times New Roman"/>
        <family val="1"/>
      </rPr>
      <t>procedures</t>
    </r>
    <r>
      <rPr>
        <sz val="11"/>
        <color rgb="FF00B050"/>
        <rFont val="Times New Roman"/>
        <family val="1"/>
      </rPr>
      <t>;</t>
    </r>
    <r>
      <rPr>
        <sz val="11"/>
        <color theme="1"/>
        <rFont val="Times New Roman"/>
        <family val="1"/>
      </rPr>
      <t xml:space="preserve"> </t>
    </r>
    <r>
      <rPr>
        <strike/>
        <sz val="11"/>
        <color theme="1" tint="0.499984740745262"/>
        <rFont val="Times New Roman"/>
        <family val="1"/>
      </rPr>
      <t>Witness instruction</t>
    </r>
    <r>
      <rPr>
        <sz val="11"/>
        <color theme="1"/>
        <rFont val="Times New Roman"/>
        <family val="1"/>
      </rPr>
      <t xml:space="preserve">
</t>
    </r>
    <r>
      <rPr>
        <sz val="11"/>
        <color rgb="FF00B050"/>
        <rFont val="Times New Roman"/>
        <family val="1"/>
      </rPr>
      <t xml:space="preserve">b.  Use of blind and blinded </t>
    </r>
    <r>
      <rPr>
        <i/>
        <sz val="11"/>
        <color rgb="FF00B050"/>
        <rFont val="Times New Roman"/>
        <family val="1"/>
      </rPr>
      <t>procedures</t>
    </r>
    <r>
      <rPr>
        <sz val="11"/>
        <color rgb="FF00B050"/>
        <rFont val="Times New Roman"/>
        <family val="1"/>
      </rPr>
      <t>;</t>
    </r>
    <r>
      <rPr>
        <sz val="11"/>
        <color theme="1"/>
        <rFont val="Times New Roman"/>
        <family val="1"/>
      </rPr>
      <t xml:space="preserve"> </t>
    </r>
    <r>
      <rPr>
        <strike/>
        <sz val="11"/>
        <color theme="1" tint="0.499984740745262"/>
        <rFont val="Times New Roman"/>
        <family val="1"/>
      </rPr>
      <t>Photo arrays</t>
    </r>
    <r>
      <rPr>
        <sz val="11"/>
        <color theme="1"/>
        <rFont val="Times New Roman"/>
        <family val="1"/>
      </rPr>
      <t xml:space="preserve">
</t>
    </r>
    <r>
      <rPr>
        <sz val="11"/>
        <color rgb="FF00B050"/>
        <rFont val="Times New Roman"/>
        <family val="1"/>
      </rPr>
      <t>c.  Using video and/or audio recordings;</t>
    </r>
    <r>
      <rPr>
        <sz val="11"/>
        <color theme="1"/>
        <rFont val="Times New Roman"/>
        <family val="1"/>
      </rPr>
      <t xml:space="preserve">
</t>
    </r>
    <r>
      <rPr>
        <sz val="11"/>
        <color rgb="FF00B050"/>
        <rFont val="Times New Roman"/>
        <family val="1"/>
      </rPr>
      <t>d.  Instructions to the given to the witness prior to viewing the line-up including that the 
     perpetrator may or may not be present;</t>
    </r>
    <r>
      <rPr>
        <sz val="11"/>
        <color theme="1"/>
        <rFont val="Times New Roman"/>
        <family val="1"/>
      </rPr>
      <t xml:space="preserve"> </t>
    </r>
    <r>
      <rPr>
        <strike/>
        <sz val="11"/>
        <color theme="1" tint="0.499984740745262"/>
        <rFont val="Times New Roman"/>
        <family val="1"/>
      </rPr>
      <t>Physical lineups</t>
    </r>
    <r>
      <rPr>
        <sz val="11"/>
        <color theme="1"/>
        <rFont val="Times New Roman"/>
        <family val="1"/>
      </rPr>
      <t xml:space="preserve">
</t>
    </r>
    <r>
      <rPr>
        <sz val="11"/>
        <color rgb="FF00B050"/>
        <rFont val="Times New Roman"/>
        <family val="1"/>
      </rPr>
      <t>e.  Use of non-suspect fillers who are reasonably similar to the perpetrator and do not make 
     the suspect stand out; and</t>
    </r>
    <r>
      <rPr>
        <sz val="11"/>
        <color theme="1"/>
        <rFont val="Times New Roman"/>
        <family val="1"/>
      </rPr>
      <t xml:space="preserve"> </t>
    </r>
    <r>
      <rPr>
        <strike/>
        <sz val="11"/>
        <color theme="1" tint="0.499984740745262"/>
        <rFont val="Times New Roman"/>
        <family val="1"/>
      </rPr>
      <t>Show -up/field identification;</t>
    </r>
    <r>
      <rPr>
        <sz val="11"/>
        <color theme="1"/>
        <rFont val="Times New Roman"/>
        <family val="1"/>
      </rPr>
      <t xml:space="preserve"> 
</t>
    </r>
    <r>
      <rPr>
        <sz val="11"/>
        <color rgb="FF00B050"/>
        <rFont val="Times New Roman"/>
        <family val="1"/>
      </rPr>
      <t>f.  Prohibiting feedback by the administrator; 
g.  After an identification is made by the witness, eliciting a confidence statement, in the 
     witness’s own words, regarding the level of certainty in the selection; and</t>
    </r>
    <r>
      <rPr>
        <sz val="11"/>
        <color theme="1"/>
        <rFont val="Times New Roman"/>
        <family val="1"/>
      </rPr>
      <t xml:space="preserve"> </t>
    </r>
    <r>
      <rPr>
        <strike/>
        <sz val="11"/>
        <color theme="1" tint="0.499984740745262"/>
        <rFont val="Times New Roman"/>
        <family val="1"/>
      </rPr>
      <t xml:space="preserve">Documenting 
</t>
    </r>
    <r>
      <rPr>
        <sz val="11"/>
        <color theme="1" tint="0.499984740745262"/>
        <rFont val="Times New Roman"/>
        <family val="1"/>
      </rPr>
      <t xml:space="preserve">     </t>
    </r>
    <r>
      <rPr>
        <strike/>
        <sz val="11"/>
        <color theme="1" tint="0.499984740745262"/>
        <rFont val="Times New Roman"/>
        <family val="1"/>
      </rPr>
      <t>results</t>
    </r>
    <r>
      <rPr>
        <sz val="11"/>
        <color theme="1"/>
        <rFont val="Times New Roman"/>
        <family val="1"/>
      </rPr>
      <t xml:space="preserve">
</t>
    </r>
    <r>
      <rPr>
        <sz val="11"/>
        <color rgb="FF00B050"/>
        <rFont val="Times New Roman"/>
        <family val="1"/>
      </rPr>
      <t>h.  Documenting the results.</t>
    </r>
  </si>
  <si>
    <t>10.1.1</t>
  </si>
  <si>
    <r>
      <t xml:space="preserve">Guidance: Law enforcement agencies have a wide range of alternative methods they may employ when dealing with juveniles, ranging from warnings to intake. The intent of this standard is to determine which categories of offenses can best be remedied by releasing the juvenile to the custody of their parent/guardian or if the juvenile should be referred to intake. 
</t>
    </r>
    <r>
      <rPr>
        <sz val="4"/>
        <color theme="1"/>
        <rFont val="Times New Roman"/>
        <family val="1"/>
      </rPr>
      <t xml:space="preserve">
</t>
    </r>
    <r>
      <rPr>
        <sz val="11"/>
        <color theme="1"/>
        <rFont val="Times New Roman"/>
        <family val="1"/>
      </rPr>
      <t>Agencies may refer to K.S.A. 38-2343, K.S.A. 38-2202, K.S.A. 38-2203, and K.S.A. 72-3120.</t>
    </r>
  </si>
  <si>
    <r>
      <rPr>
        <b/>
        <sz val="11"/>
        <color theme="1"/>
        <rFont val="Times New Roman"/>
        <family val="1"/>
      </rPr>
      <t xml:space="preserve">10.1.1 Handling Juvenile Offenders: [M]	</t>
    </r>
    <r>
      <rPr>
        <sz val="11"/>
        <color theme="1"/>
        <rFont val="Times New Roman"/>
        <family val="1"/>
      </rPr>
      <t xml:space="preserve">
A written directive requires officers dealing with juvenile offenders to use the lease coercive among reasonable legal alternatives and includes, at a minimum, provisions for the following:
a.  Outright release to parent/guardian, or another accountable adult, with no further action;
b.  Conditions and </t>
    </r>
    <r>
      <rPr>
        <i/>
        <sz val="11"/>
        <color theme="1"/>
        <rFont val="Times New Roman"/>
        <family val="1"/>
      </rPr>
      <t>procedures</t>
    </r>
    <r>
      <rPr>
        <sz val="11"/>
        <color theme="1"/>
        <rFont val="Times New Roman"/>
        <family val="1"/>
      </rPr>
      <t xml:space="preserve"> for issuing written citations or summonses to juvenile
     offenders to appear in court in lieu of taking them into custody; and
c.  Conditions for referral to another agency or service provider for potential diversion 
     alternatives.</t>
    </r>
  </si>
  <si>
    <r>
      <rPr>
        <b/>
        <sz val="11"/>
        <color theme="1"/>
        <rFont val="Times New Roman"/>
        <family val="1"/>
      </rPr>
      <t xml:space="preserve">10.1.1 Handling Juvenile Offenders: [M]	</t>
    </r>
    <r>
      <rPr>
        <sz val="11"/>
        <color theme="1"/>
        <rFont val="Times New Roman"/>
        <family val="1"/>
      </rPr>
      <t xml:space="preserve">
A written directive requires officers dealing with juvenile offenders to use the lease coercive among reasonable legal alternatives and includes, at a minimum, provisions for the following:
a.  Outright release to parent/guardian, or another accountable adult, with no further action;
b.  Conditions and </t>
    </r>
    <r>
      <rPr>
        <i/>
        <sz val="11"/>
        <color theme="1"/>
        <rFont val="Times New Roman"/>
        <family val="1"/>
      </rPr>
      <t>procedures</t>
    </r>
    <r>
      <rPr>
        <sz val="11"/>
        <color theme="1"/>
        <rFont val="Times New Roman"/>
        <family val="1"/>
      </rPr>
      <t xml:space="preserve"> for issuing written citations </t>
    </r>
    <r>
      <rPr>
        <strike/>
        <sz val="11"/>
        <color theme="1" tint="0.499984740745262"/>
        <rFont val="Times New Roman"/>
        <family val="1"/>
      </rPr>
      <t>or</t>
    </r>
    <r>
      <rPr>
        <sz val="11"/>
        <color theme="1"/>
        <rFont val="Times New Roman"/>
        <family val="1"/>
      </rPr>
      <t xml:space="preserve"> </t>
    </r>
    <r>
      <rPr>
        <sz val="11"/>
        <color rgb="FF00B050"/>
        <rFont val="Times New Roman"/>
        <family val="1"/>
      </rPr>
      <t>and</t>
    </r>
    <r>
      <rPr>
        <sz val="11"/>
        <color theme="1"/>
        <rFont val="Times New Roman"/>
        <family val="1"/>
      </rPr>
      <t xml:space="preserve"> summonses to juvenile 
     offenders </t>
    </r>
    <r>
      <rPr>
        <strike/>
        <sz val="11"/>
        <color theme="1" tint="0.499984740745262"/>
        <rFont val="Times New Roman"/>
        <family val="1"/>
      </rPr>
      <t>to appear in court</t>
    </r>
    <r>
      <rPr>
        <sz val="11"/>
        <color theme="1"/>
        <rFont val="Times New Roman"/>
        <family val="1"/>
      </rPr>
      <t xml:space="preserve"> in lieu of taking them into custody; and
c.  Conditions for referral to another agency or service provider for potential diversion 
     alternatives.</t>
    </r>
  </si>
  <si>
    <r>
      <rPr>
        <b/>
        <sz val="11"/>
        <color theme="1"/>
        <rFont val="Times New Roman"/>
        <family val="1"/>
      </rPr>
      <t xml:space="preserve">10.1.1 Handling Juvenile Offenders: [M]	</t>
    </r>
    <r>
      <rPr>
        <sz val="11"/>
        <color theme="1"/>
        <rFont val="Times New Roman"/>
        <family val="1"/>
      </rPr>
      <t xml:space="preserve">
A written directive requires officers dealing with juvenile offenders to use the lease coercive among reasonable legal alternatives and includes, at a minimum, provisions for the following:
a.  Outright release to parent/guardian, or another accountable adult, with no further action;
b.  Conditions and </t>
    </r>
    <r>
      <rPr>
        <i/>
        <sz val="11"/>
        <color theme="1"/>
        <rFont val="Times New Roman"/>
        <family val="1"/>
      </rPr>
      <t>procedures</t>
    </r>
    <r>
      <rPr>
        <sz val="11"/>
        <color theme="1"/>
        <rFont val="Times New Roman"/>
        <family val="1"/>
      </rPr>
      <t xml:space="preserve"> for issuing written citations and summonses to juvenile 
     offenders in lieu of taking them into custody; and
c.  Conditions for referral to another agency or service provider for potential diversion 
     alternatives.</t>
    </r>
  </si>
  <si>
    <r>
      <rPr>
        <b/>
        <sz val="11"/>
        <color theme="1"/>
        <rFont val="Times New Roman"/>
        <family val="1"/>
      </rPr>
      <t xml:space="preserve">10.1.1 Handling Juvenile Offenders: [M]	</t>
    </r>
    <r>
      <rPr>
        <sz val="11"/>
        <color theme="1"/>
        <rFont val="Times New Roman"/>
        <family val="1"/>
      </rPr>
      <t xml:space="preserve">
A written directive requires officers dealing with juvenile offenders to use the </t>
    </r>
    <r>
      <rPr>
        <strike/>
        <sz val="11"/>
        <color theme="1" tint="0.499984740745262"/>
        <rFont val="Times New Roman"/>
        <family val="1"/>
      </rPr>
      <t>lease</t>
    </r>
    <r>
      <rPr>
        <sz val="11"/>
        <color theme="1"/>
        <rFont val="Times New Roman"/>
        <family val="1"/>
      </rPr>
      <t xml:space="preserve"> </t>
    </r>
    <r>
      <rPr>
        <sz val="11"/>
        <color rgb="FF00B050"/>
        <rFont val="Times New Roman"/>
        <family val="1"/>
      </rPr>
      <t xml:space="preserve">least </t>
    </r>
    <r>
      <rPr>
        <sz val="11"/>
        <color theme="1"/>
        <rFont val="Times New Roman"/>
        <family val="1"/>
      </rPr>
      <t xml:space="preserve">coercive among reasonable legal alternatives and includes, at a minimum, provisions for the following:
a.  Outright release to parent/guardian, or another accountable adult, with no further action;
b.  Conditions and </t>
    </r>
    <r>
      <rPr>
        <i/>
        <sz val="11"/>
        <color theme="1"/>
        <rFont val="Times New Roman"/>
        <family val="1"/>
      </rPr>
      <t>procedures</t>
    </r>
    <r>
      <rPr>
        <sz val="11"/>
        <color theme="1"/>
        <rFont val="Times New Roman"/>
        <family val="1"/>
      </rPr>
      <t xml:space="preserve"> for issuing written citations and summonses to juvenile 
     offenders in lieu of taking them into custody; and
c.  Conditions for referral to another agency or service provider for potential diversion 
     alternatives.</t>
    </r>
  </si>
  <si>
    <r>
      <rPr>
        <b/>
        <sz val="11"/>
        <rFont val="Times New Roman"/>
        <family val="1"/>
      </rPr>
      <t xml:space="preserve">10.1.1 Handling Juvenile Offenders: [M]	</t>
    </r>
    <r>
      <rPr>
        <sz val="11"/>
        <rFont val="Times New Roman"/>
        <family val="1"/>
      </rPr>
      <t xml:space="preserve">
A written directive requires officers dealing with juvenile offenders to use the least coercive among reasonable legal alternatives and includes, at a minimum, provisions for the following:
a.  Outright release to parent/guardian, or another accountable adult, with no further action;
b.  Conditions and </t>
    </r>
    <r>
      <rPr>
        <i/>
        <sz val="11"/>
        <rFont val="Times New Roman"/>
        <family val="1"/>
      </rPr>
      <t>procedures</t>
    </r>
    <r>
      <rPr>
        <sz val="11"/>
        <rFont val="Times New Roman"/>
        <family val="1"/>
      </rPr>
      <t xml:space="preserve"> for issuing written citations and summonses to juvenile 
     offenders in lieu of taking them into custody; and
c.  Conditions for referral to another agency or service provider for potential diversion 
     alternatives.</t>
    </r>
  </si>
  <si>
    <t>10.1.2</t>
  </si>
  <si>
    <r>
      <rPr>
        <b/>
        <sz val="11"/>
        <color theme="1"/>
        <rFont val="Times New Roman"/>
        <family val="1"/>
      </rPr>
      <t xml:space="preserve">10.1.2 Custody Procedures for Juveniles: [M]
</t>
    </r>
    <r>
      <rPr>
        <sz val="11"/>
        <color theme="1"/>
        <rFont val="Times New Roman"/>
        <family val="1"/>
      </rPr>
      <t xml:space="preserve">A written directive provides </t>
    </r>
    <r>
      <rPr>
        <i/>
        <sz val="11"/>
        <color theme="1"/>
        <rFont val="Times New Roman"/>
        <family val="1"/>
      </rPr>
      <t>procedures</t>
    </r>
    <r>
      <rPr>
        <sz val="11"/>
        <color theme="1"/>
        <rFont val="Times New Roman"/>
        <family val="1"/>
      </rPr>
      <t xml:space="preserve"> for taking a juvenile into custody, including at a minimum:
a.  Determining if the juvenile is alleged to have engaged in criminal or non-criminal behavior;
b.  Determining if the juvenile is alleged to have been harmed or is in danger of being harmed;
c.  Immediately advising the juvenile of his/her constitutional rights;
d.  Bringing the juvenile to the agency’s assigned processing or detention facility without 
     delay (unless there is a need for medical treatment); and
e.  Notification of parents or guardians.</t>
    </r>
  </si>
  <si>
    <r>
      <t xml:space="preserve">Guidance: The intent of this standard is to provide guidance to agency personnel in making custodial decisions when dealing with juveniles. For the purpose of this standard, the term “taking into custody” encompasses the concept of protective custody of juveniles.  Agency procedures should also specify the responsibilities of law enforcement personnel during the processing of a juvenile taken into custody.
</t>
    </r>
    <r>
      <rPr>
        <sz val="4"/>
        <color theme="1"/>
        <rFont val="Times New Roman"/>
        <family val="1"/>
      </rPr>
      <t xml:space="preserve">
</t>
    </r>
    <r>
      <rPr>
        <sz val="11"/>
        <color theme="1"/>
        <rFont val="Times New Roman"/>
        <family val="1"/>
      </rPr>
      <t xml:space="preserve">Agencies may refer to K.S.A. 38-2330, K.S.A. 38-2331, K.S.A. 21-5412, and K.S.A. 38-2313.
</t>
    </r>
  </si>
  <si>
    <r>
      <rPr>
        <b/>
        <sz val="11"/>
        <color theme="1"/>
        <rFont val="Times New Roman"/>
        <family val="1"/>
      </rPr>
      <t>10.1.2 Custody Procedures for Juveniles: [M]</t>
    </r>
    <r>
      <rPr>
        <sz val="11"/>
        <color theme="1"/>
        <rFont val="Times New Roman"/>
        <family val="1"/>
      </rPr>
      <t xml:space="preserve">
A written directive provides </t>
    </r>
    <r>
      <rPr>
        <i/>
        <sz val="11"/>
        <color theme="1"/>
        <rFont val="Times New Roman"/>
        <family val="1"/>
      </rPr>
      <t>procedures</t>
    </r>
    <r>
      <rPr>
        <sz val="11"/>
        <color theme="1"/>
        <rFont val="Times New Roman"/>
        <family val="1"/>
      </rPr>
      <t xml:space="preserve"> for taking a juvenile into custody, including at a minimum:
a.  Determining if the juvenile is alleged to have engaged in criminal or non-criminal behavior;
b.  Determining if the juvenile is alleged to have been harmed or is in danger of being harmed;
c.  </t>
    </r>
    <r>
      <rPr>
        <strike/>
        <sz val="11"/>
        <color theme="1" tint="0.499984740745262"/>
        <rFont val="Times New Roman"/>
        <family val="1"/>
      </rPr>
      <t>Immediately</t>
    </r>
    <r>
      <rPr>
        <sz val="11"/>
        <color theme="1"/>
        <rFont val="Times New Roman"/>
        <family val="1"/>
      </rPr>
      <t xml:space="preserve"> </t>
    </r>
    <r>
      <rPr>
        <sz val="11"/>
        <color rgb="FF00B050"/>
        <rFont val="Times New Roman"/>
        <family val="1"/>
      </rPr>
      <t>When necessary</t>
    </r>
    <r>
      <rPr>
        <sz val="11"/>
        <color theme="1"/>
        <rFont val="Times New Roman"/>
        <family val="1"/>
      </rPr>
      <t xml:space="preserve"> advising the juvenile of his/her constitutional rights;
d.  </t>
    </r>
    <r>
      <rPr>
        <strike/>
        <sz val="11"/>
        <color theme="1" tint="0.499984740745262"/>
        <rFont val="Times New Roman"/>
        <family val="1"/>
      </rPr>
      <t>Bringing the</t>
    </r>
    <r>
      <rPr>
        <sz val="11"/>
        <color theme="1"/>
        <rFont val="Times New Roman"/>
        <family val="1"/>
      </rPr>
      <t xml:space="preserve"> </t>
    </r>
    <r>
      <rPr>
        <sz val="11"/>
        <color rgb="FF00B050"/>
        <rFont val="Times New Roman"/>
        <family val="1"/>
      </rPr>
      <t>Transport</t>
    </r>
    <r>
      <rPr>
        <sz val="11"/>
        <color theme="1"/>
        <rFont val="Times New Roman"/>
        <family val="1"/>
      </rPr>
      <t xml:space="preserve"> juvenile to the agency’s assigned processing or detention facility 
     without delay (unless there is a need for medical treatment); and
e.  Notification of parents or guardians.</t>
    </r>
  </si>
  <si>
    <r>
      <rPr>
        <b/>
        <sz val="11"/>
        <rFont val="Times New Roman"/>
        <family val="1"/>
      </rPr>
      <t>10.1.2 Custody Procedures for Juveniles: [M]</t>
    </r>
    <r>
      <rPr>
        <sz val="11"/>
        <rFont val="Times New Roman"/>
        <family val="1"/>
      </rPr>
      <t xml:space="preserve">
A written directive provides </t>
    </r>
    <r>
      <rPr>
        <i/>
        <sz val="11"/>
        <rFont val="Times New Roman"/>
        <family val="1"/>
      </rPr>
      <t>procedures</t>
    </r>
    <r>
      <rPr>
        <sz val="11"/>
        <rFont val="Times New Roman"/>
        <family val="1"/>
      </rPr>
      <t xml:space="preserve"> for taking a juvenile into custody, including at a minimum:
a.  Determining if the juvenile is alleged to have engaged in criminal or non-criminal behavior;
b.  Determining if the juvenile is alleged to have been harmed or is in danger of being harmed;
c.  When necessary advising the juvenile of his/her constitutional rights;
d.  Transport juvenile to the agency’s assigned processing or detention facility without delay 
     (unless there is a need for medical treatment); and
e.  Notification of parents or guardians.</t>
    </r>
  </si>
  <si>
    <t>10.1.3</t>
  </si>
  <si>
    <r>
      <rPr>
        <b/>
        <sz val="11"/>
        <color theme="1"/>
        <rFont val="Times New Roman"/>
        <family val="1"/>
      </rPr>
      <t>10.1.3 Interrogations and Interviews: [M]</t>
    </r>
    <r>
      <rPr>
        <sz val="11"/>
        <color theme="1"/>
        <rFont val="Times New Roman"/>
        <family val="1"/>
      </rPr>
      <t xml:space="preserve">
A written directive governs </t>
    </r>
    <r>
      <rPr>
        <i/>
        <sz val="11"/>
        <color theme="1"/>
        <rFont val="Times New Roman"/>
        <family val="1"/>
      </rPr>
      <t>procedures</t>
    </r>
    <r>
      <rPr>
        <sz val="11"/>
        <color theme="1"/>
        <rFont val="Times New Roman"/>
        <family val="1"/>
      </rPr>
      <t xml:space="preserve"> in the following situations:
</t>
    </r>
    <r>
      <rPr>
        <sz val="4"/>
        <color theme="1"/>
        <rFont val="Times New Roman"/>
        <family val="1"/>
      </rPr>
      <t xml:space="preserve">
</t>
    </r>
    <r>
      <rPr>
        <sz val="11"/>
        <color theme="1"/>
        <rFont val="Times New Roman"/>
        <family val="1"/>
      </rPr>
      <t>a.  Non-custodial juvenile interviews; 
b.  Custodial interrogation of juveniles;
c.  Conferring with parents or guardians;
d.  Limiting the duration of the interview/interrogation; and
e.  Explaining agency and juvenile justice system procedures to juveniles being interrogated.</t>
    </r>
  </si>
  <si>
    <t xml:space="preserve">Guidance: The agency’s written directive should adhere to procedural requirements established by legal authority congruent with the protection afforded by the juvenile’s constitutional rights. In developing the directive, the agency should be aware that the voluntariness of the juvenile’s confession will generally be the issue. In determining whether a confession is voluntary, the courts look to the totality of the circumstances which minimally includes a review of the following factors related to the juvenile defendant: 1) Age, intelligence, and educational background. 2) Mental capacity, including whether the defendant was nervous and the physical conditions in which the interview was conducted. 3) Whether the juvenile understood the interrogation process. 4) Length of confinement and duration of the interrogation. 5) Time of day of the interrogation. 6) Whether the juvenile asked for a parent to be present and if parents were notified.
</t>
  </si>
  <si>
    <t>10.1.4</t>
  </si>
  <si>
    <t xml:space="preserve">Guidance: The intent of this standard is to ensure compliance with K.S.A. 38-2332. Agencies should contact the Kansas Department of Corrections Compliance Monitor for technical assistance.
</t>
  </si>
  <si>
    <r>
      <rPr>
        <b/>
        <sz val="11"/>
        <color rgb="FF00B050"/>
        <rFont val="Times New Roman"/>
        <family val="1"/>
      </rPr>
      <t>10.1.4 Placement of Juveniles in Jails or Lockups: [M]</t>
    </r>
    <r>
      <rPr>
        <sz val="11"/>
        <color rgb="FF00B050"/>
        <rFont val="Times New Roman"/>
        <family val="1"/>
      </rPr>
      <t xml:space="preserve">
The agency has written </t>
    </r>
    <r>
      <rPr>
        <i/>
        <sz val="11"/>
        <color rgb="FF00B050"/>
        <rFont val="Times New Roman"/>
        <family val="1"/>
      </rPr>
      <t>procedures</t>
    </r>
    <r>
      <rPr>
        <sz val="11"/>
        <color rgb="FF00B050"/>
        <rFont val="Times New Roman"/>
        <family val="1"/>
      </rPr>
      <t xml:space="preserve"> that:
</t>
    </r>
    <r>
      <rPr>
        <sz val="4"/>
        <color rgb="FF00B050"/>
        <rFont val="Times New Roman"/>
        <family val="1"/>
      </rPr>
      <t xml:space="preserve">
</t>
    </r>
    <r>
      <rPr>
        <sz val="11"/>
        <color rgb="FF00B050"/>
        <rFont val="Times New Roman"/>
        <family val="1"/>
      </rPr>
      <t>a.  Prohibit the placement or detention of juveniles only accused of a status offense in jails or 
     lockups;
b.  Require juveniles accused of a crime that are temporarily detained in a jail or lockup 
     facility are kept separated by sight and sound from adults, and not held for more than 6 
     hours; and
c.  Allows the state department of corrections or the department's contractor to review 
     records to determine compliance.</t>
    </r>
  </si>
  <si>
    <r>
      <rPr>
        <b/>
        <sz val="11"/>
        <color theme="1"/>
        <rFont val="Times New Roman"/>
        <family val="1"/>
      </rPr>
      <t>10.1.4 Placement of Juveniles in Jails or Lockups: [M]</t>
    </r>
    <r>
      <rPr>
        <sz val="11"/>
        <color theme="1"/>
        <rFont val="Times New Roman"/>
        <family val="1"/>
      </rPr>
      <t xml:space="preserve">
The agency has written </t>
    </r>
    <r>
      <rPr>
        <i/>
        <sz val="11"/>
        <color theme="1"/>
        <rFont val="Times New Roman"/>
        <family val="1"/>
      </rPr>
      <t>procedures</t>
    </r>
    <r>
      <rPr>
        <sz val="11"/>
        <color theme="1"/>
        <rFont val="Times New Roman"/>
        <family val="1"/>
      </rPr>
      <t xml:space="preserve"> that:
</t>
    </r>
    <r>
      <rPr>
        <sz val="4"/>
        <color theme="1"/>
        <rFont val="Times New Roman"/>
        <family val="1"/>
      </rPr>
      <t xml:space="preserve">
</t>
    </r>
    <r>
      <rPr>
        <sz val="11"/>
        <color theme="1"/>
        <rFont val="Times New Roman"/>
        <family val="1"/>
      </rPr>
      <t>a.  Prohibit the placement or detention of juveniles only accused of a status offense in jails or 
     lockups;
b.  Require juveniles accused of a crime that are temporarily detained in a jail or lockup 
     facility are kept separated by sight and sound from adults, and not held for more than 6 
     hours; and
c.  Allows the state department of corrections or the department's contractor to review 
     records to determine compliance.</t>
    </r>
  </si>
  <si>
    <t>11.1.1</t>
  </si>
  <si>
    <r>
      <rPr>
        <b/>
        <sz val="11"/>
        <color theme="1"/>
        <rFont val="Times New Roman"/>
        <family val="1"/>
      </rPr>
      <t>11.1.1 Critical Incident Plan: [M]</t>
    </r>
    <r>
      <rPr>
        <sz val="11"/>
        <color theme="1"/>
        <rFont val="Times New Roman"/>
        <family val="1"/>
      </rPr>
      <t xml:space="preserve">
The agency has written plans for responding to all types of critical incidents, including but not limited to:
</t>
    </r>
    <r>
      <rPr>
        <sz val="4"/>
        <color theme="1"/>
        <rFont val="Times New Roman"/>
        <family val="1"/>
      </rPr>
      <t xml:space="preserve">
</t>
    </r>
    <r>
      <rPr>
        <sz val="11"/>
        <color theme="1"/>
        <rFont val="Times New Roman"/>
        <family val="1"/>
      </rPr>
      <t xml:space="preserve">a.  Natural and man-made disasters;
b.  Civil disturbances;
c.  Bomb threats;
d.  Hostage/barricaded person situations; and
e.  Other unusual incidents.
</t>
    </r>
  </si>
  <si>
    <t xml:space="preserve">Guidance: The intent of this standard is to ensure the agency has current plans in place and is prepared to respond to any disaster immediately. The adoption of the municipal, county, regional or State Emergency Operations Plan and the National Incident Management Systems (NIMS) may meet compliance requirements with this standard.
</t>
  </si>
  <si>
    <t xml:space="preserve">Guidance: The intent of this standard is to ensure the agency has current plans in place and is prepared to respond to any disaster immediately. The adoption of the municipal, county, regional or State Emergency Operations Plan and the National Incident Management Systems (NIMS) may meet compliance requirements with this standard.
Civil disturbances refers to acts of violence and disorder that are prejudicial to public law and order. This includes situations such as riots, insurrections, unlawful assemblies, and other forms of disorder. It is characterized by a significant number of people assembled in one area, potentially leading to a breach of peace. In broader terms, civil disorder occurs when law enforcement struggles to maintain public order. Agency policies may be geared toward K.S.A 21-6202 "Unlawful assembly". 
</t>
  </si>
  <si>
    <r>
      <t xml:space="preserve">Guidance: The intent of this standard is to ensure the agency has current plans in place and is prepared to respond to any disaster immediately. The adoption of the municipal, county, regional or State Emergency Operations Plan and the National Incident Management Systems (NIMS) may meet compliance requirements with this standard.
</t>
    </r>
    <r>
      <rPr>
        <sz val="11"/>
        <color rgb="FF00B050"/>
        <rFont val="Times New Roman"/>
        <family val="1"/>
      </rPr>
      <t xml:space="preserve">Civil disturbances refers to acts of violence and disorder that are prejudicial to public law and order. This includes situations such as riots, insurrections, unlawful assemblies, and other forms of disorder. It is characterized by a significant number of people assembled in one area, potentially leading to a breach of peace. In broader terms, civil disorder occurs when law enforcement struggles to maintain public order. Agency policies may be geared toward K.S.A 21-6202 "Unlawful assembly". </t>
    </r>
    <r>
      <rPr>
        <sz val="11"/>
        <color theme="1"/>
        <rFont val="Times New Roman"/>
        <family val="1"/>
      </rPr>
      <t xml:space="preserve">
</t>
    </r>
  </si>
  <si>
    <t>11.1.2</t>
  </si>
  <si>
    <r>
      <rPr>
        <b/>
        <sz val="11"/>
        <color theme="1"/>
        <rFont val="Times New Roman"/>
        <family val="1"/>
      </rPr>
      <t>11.1.2 Active Threat Response Plan: [M]</t>
    </r>
    <r>
      <rPr>
        <sz val="11"/>
        <color theme="1"/>
        <rFont val="Times New Roman"/>
        <family val="1"/>
      </rPr>
      <t xml:space="preserve">
The agency has a written directive that governs </t>
    </r>
    <r>
      <rPr>
        <i/>
        <sz val="11"/>
        <color theme="1"/>
        <rFont val="Times New Roman"/>
        <family val="1"/>
      </rPr>
      <t>procedures</t>
    </r>
    <r>
      <rPr>
        <sz val="11"/>
        <color theme="1"/>
        <rFont val="Times New Roman"/>
        <family val="1"/>
      </rPr>
      <t xml:space="preserve"> for active threats incidents and minimally includes:
</t>
    </r>
    <r>
      <rPr>
        <sz val="4"/>
        <color theme="1"/>
        <rFont val="Times New Roman"/>
        <family val="1"/>
      </rPr>
      <t xml:space="preserve">
</t>
    </r>
    <r>
      <rPr>
        <sz val="11"/>
        <color theme="1"/>
        <rFont val="Times New Roman"/>
        <family val="1"/>
      </rPr>
      <t xml:space="preserve">a.  Public awareness and safety notifications;
b.  Seeking additional public safety resources;
c.  First responder responsibilities; and
d.  Making incident containment a priority.
</t>
    </r>
  </si>
  <si>
    <t xml:space="preserve">Guidance: The purpose of this standard is to direct agency personnel in determining the actions to be taken when responding to an active threat incident. The agency, along with other public safety agencies, should develop specific plans and actions for their response.
</t>
  </si>
  <si>
    <r>
      <rPr>
        <b/>
        <sz val="11"/>
        <color theme="1"/>
        <rFont val="Times New Roman"/>
        <family val="1"/>
      </rPr>
      <t>11.2.1 Hazardous Materials: [M]</t>
    </r>
    <r>
      <rPr>
        <sz val="11"/>
        <color theme="1"/>
        <rFont val="Times New Roman"/>
        <family val="1"/>
      </rPr>
      <t xml:space="preserve">
The agency has written guidelines and awareness level training for officers responding to potentially hazardous material incidents.
</t>
    </r>
  </si>
  <si>
    <t xml:space="preserve">Guidance: The purpose of this standard is to provide responding law enforcement officers the basic knowledge to recognize a hazardous situation and guidelines to follow in calling in assistance to handling the situation. The written directive should include basic self-protection measures for officers and others while protecting the incident scene and controlling access to the area. Agencies may choose resources such as the Emergency Response Guide Book or Material Safety Data Sheets (MSDS).
</t>
  </si>
  <si>
    <r>
      <rPr>
        <b/>
        <sz val="11"/>
        <color theme="1"/>
        <rFont val="Times New Roman"/>
        <family val="1"/>
      </rPr>
      <t xml:space="preserve">11.2.1 Hazardous Materials: [M] </t>
    </r>
    <r>
      <rPr>
        <b/>
        <sz val="9"/>
        <color rgb="FF00B050"/>
        <rFont val="Times New Roman"/>
        <family val="1"/>
      </rPr>
      <t>[TRG]</t>
    </r>
    <r>
      <rPr>
        <sz val="11"/>
        <color theme="1"/>
        <rFont val="Times New Roman"/>
        <family val="1"/>
      </rPr>
      <t xml:space="preserve">
The agency has written guidelines and </t>
    </r>
    <r>
      <rPr>
        <b/>
        <sz val="11"/>
        <color rgb="FFCC00CC"/>
        <rFont val="Times New Roman"/>
        <family val="1"/>
      </rPr>
      <t>awareness level training</t>
    </r>
    <r>
      <rPr>
        <sz val="11"/>
        <color theme="1"/>
        <rFont val="Times New Roman"/>
        <family val="1"/>
      </rPr>
      <t xml:space="preserve"> for officers responding to potentially hazardous material incidents.
</t>
    </r>
  </si>
  <si>
    <r>
      <rPr>
        <b/>
        <sz val="11"/>
        <color theme="1"/>
        <rFont val="Times New Roman"/>
        <family val="1"/>
      </rPr>
      <t xml:space="preserve">11.2.1 Hazardous Materials: [M] </t>
    </r>
    <r>
      <rPr>
        <b/>
        <sz val="9"/>
        <color rgb="FFCC00CC"/>
        <rFont val="Times New Roman"/>
        <family val="1"/>
      </rPr>
      <t>[TRG]</t>
    </r>
    <r>
      <rPr>
        <sz val="11"/>
        <color theme="1"/>
        <rFont val="Times New Roman"/>
        <family val="1"/>
      </rPr>
      <t xml:space="preserve">
The agency has written guidelines and </t>
    </r>
    <r>
      <rPr>
        <b/>
        <sz val="11"/>
        <color rgb="FFCC00CC"/>
        <rFont val="Times New Roman"/>
        <family val="1"/>
      </rPr>
      <t>awareness level training</t>
    </r>
    <r>
      <rPr>
        <sz val="11"/>
        <color theme="1"/>
        <rFont val="Times New Roman"/>
        <family val="1"/>
      </rPr>
      <t xml:space="preserve"> for officers responding to potentially hazardous material incidents.
</t>
    </r>
  </si>
  <si>
    <t>11.2.1</t>
  </si>
  <si>
    <t>11.3.1</t>
  </si>
  <si>
    <r>
      <rPr>
        <b/>
        <sz val="11"/>
        <color theme="1"/>
        <rFont val="Times New Roman"/>
        <family val="1"/>
      </rPr>
      <t xml:space="preserve">11.3.1 Critical Incident and Active Threat Training: [M] </t>
    </r>
    <r>
      <rPr>
        <b/>
        <sz val="11"/>
        <color rgb="FFC00000"/>
        <rFont val="Times New Roman"/>
        <family val="1"/>
      </rPr>
      <t>[TIME SENSITIVE]</t>
    </r>
    <r>
      <rPr>
        <sz val="11"/>
        <color theme="1"/>
        <rFont val="Times New Roman"/>
        <family val="1"/>
      </rPr>
      <t xml:space="preserve">
A written directive provides for:
</t>
    </r>
    <r>
      <rPr>
        <sz val="4"/>
        <color theme="1"/>
        <rFont val="Times New Roman"/>
        <family val="1"/>
      </rPr>
      <t xml:space="preserve">
</t>
    </r>
    <r>
      <rPr>
        <sz val="11"/>
        <color theme="1"/>
        <rFont val="Times New Roman"/>
        <family val="1"/>
      </rPr>
      <t xml:space="preserve">a.  Documented </t>
    </r>
    <r>
      <rPr>
        <b/>
        <sz val="11"/>
        <color rgb="FFC00000"/>
        <rFont val="Times New Roman"/>
        <family val="1"/>
      </rPr>
      <t>annual training</t>
    </r>
    <r>
      <rPr>
        <sz val="11"/>
        <color theme="1"/>
        <rFont val="Times New Roman"/>
        <family val="1"/>
      </rPr>
      <t xml:space="preserve"> on the agency’s Critical Incident Plan; and
b.  Documented </t>
    </r>
    <r>
      <rPr>
        <b/>
        <sz val="11"/>
        <color rgb="FFC00000"/>
        <rFont val="Times New Roman"/>
        <family val="1"/>
      </rPr>
      <t>annual training</t>
    </r>
    <r>
      <rPr>
        <sz val="11"/>
        <color theme="1"/>
        <rFont val="Times New Roman"/>
        <family val="1"/>
      </rPr>
      <t xml:space="preserve"> on the agency’s Active Threat Response Plan.
</t>
    </r>
  </si>
  <si>
    <r>
      <t xml:space="preserve">Guidance: With the increased possibility of acts of terrorism or active threat incidents all agencies must be prepared to quickly act to stabilize and control emergency situations with little or no notice. Immediate and decisive action is required to minimize loss of life. The agency may participate in joint emergency management and response training exercises as appropriate. 
</t>
    </r>
    <r>
      <rPr>
        <sz val="4"/>
        <color theme="1"/>
        <rFont val="Times New Roman"/>
        <family val="1"/>
      </rPr>
      <t xml:space="preserve">
</t>
    </r>
    <r>
      <rPr>
        <sz val="11"/>
        <color theme="1"/>
        <rFont val="Times New Roman"/>
        <family val="1"/>
      </rPr>
      <t xml:space="preserve">Department officers and supervisors will complete Incident Command System (ICS) and National Incident Management System (NIMS) training as required by state or federal guidelines.
</t>
    </r>
  </si>
  <si>
    <r>
      <rPr>
        <b/>
        <sz val="11"/>
        <color theme="1"/>
        <rFont val="Times New Roman"/>
        <family val="1"/>
      </rPr>
      <t xml:space="preserve">11.3.1 Critical Incident and Active Threat Training: [M] </t>
    </r>
    <r>
      <rPr>
        <b/>
        <strike/>
        <sz val="11"/>
        <color theme="1" tint="0.499984740745262"/>
        <rFont val="Times New Roman"/>
        <family val="1"/>
      </rPr>
      <t>[TIME SENSITIVE]</t>
    </r>
    <r>
      <rPr>
        <b/>
        <sz val="11"/>
        <color rgb="FFC00000"/>
        <rFont val="Times New Roman"/>
        <family val="1"/>
      </rPr>
      <t xml:space="preserve"> </t>
    </r>
    <r>
      <rPr>
        <b/>
        <sz val="9"/>
        <color rgb="FF00B050"/>
        <rFont val="Times New Roman"/>
        <family val="1"/>
      </rPr>
      <t>[TRG]</t>
    </r>
    <r>
      <rPr>
        <sz val="11"/>
        <color theme="1"/>
        <rFont val="Times New Roman"/>
        <family val="1"/>
      </rPr>
      <t xml:space="preserve">
A written directive provides for:
</t>
    </r>
    <r>
      <rPr>
        <sz val="4"/>
        <color theme="1"/>
        <rFont val="Times New Roman"/>
        <family val="1"/>
      </rPr>
      <t xml:space="preserve">
</t>
    </r>
    <r>
      <rPr>
        <sz val="11"/>
        <color theme="1"/>
        <rFont val="Times New Roman"/>
        <family val="1"/>
      </rPr>
      <t xml:space="preserve">a.  Documented </t>
    </r>
    <r>
      <rPr>
        <b/>
        <sz val="11"/>
        <color rgb="FFCC00CC"/>
        <rFont val="Times New Roman"/>
        <family val="1"/>
      </rPr>
      <t>annual training</t>
    </r>
    <r>
      <rPr>
        <sz val="11"/>
        <color theme="1"/>
        <rFont val="Times New Roman"/>
        <family val="1"/>
      </rPr>
      <t xml:space="preserve"> on the agency’s Critical Incident Plan; and
b.  Documented </t>
    </r>
    <r>
      <rPr>
        <b/>
        <sz val="11"/>
        <color rgb="FFCC00CC"/>
        <rFont val="Times New Roman"/>
        <family val="1"/>
      </rPr>
      <t>annual training</t>
    </r>
    <r>
      <rPr>
        <sz val="11"/>
        <color theme="1"/>
        <rFont val="Times New Roman"/>
        <family val="1"/>
      </rPr>
      <t xml:space="preserve"> on the agency’s Active Threat Response Plan.
</t>
    </r>
  </si>
  <si>
    <r>
      <rPr>
        <b/>
        <sz val="11"/>
        <color theme="1"/>
        <rFont val="Times New Roman"/>
        <family val="1"/>
      </rPr>
      <t xml:space="preserve">11.3.1 Critical Incident and Active Threat Training: [M] </t>
    </r>
    <r>
      <rPr>
        <b/>
        <sz val="9"/>
        <color rgb="FFCC00CC"/>
        <rFont val="Times New Roman"/>
        <family val="1"/>
      </rPr>
      <t>[TRG]</t>
    </r>
    <r>
      <rPr>
        <sz val="11"/>
        <color theme="1"/>
        <rFont val="Times New Roman"/>
        <family val="1"/>
      </rPr>
      <t xml:space="preserve">
A written directive provides for:
</t>
    </r>
    <r>
      <rPr>
        <sz val="4"/>
        <color theme="1"/>
        <rFont val="Times New Roman"/>
        <family val="1"/>
      </rPr>
      <t xml:space="preserve">
</t>
    </r>
    <r>
      <rPr>
        <sz val="11"/>
        <color theme="1"/>
        <rFont val="Times New Roman"/>
        <family val="1"/>
      </rPr>
      <t xml:space="preserve">a.  Documented </t>
    </r>
    <r>
      <rPr>
        <b/>
        <sz val="11"/>
        <color rgb="FFCC00CC"/>
        <rFont val="Times New Roman"/>
        <family val="1"/>
      </rPr>
      <t>annual training</t>
    </r>
    <r>
      <rPr>
        <sz val="11"/>
        <color theme="1"/>
        <rFont val="Times New Roman"/>
        <family val="1"/>
      </rPr>
      <t xml:space="preserve"> on the agency’s Critical Incident Plan; and
b.  Documented </t>
    </r>
    <r>
      <rPr>
        <b/>
        <sz val="11"/>
        <color rgb="FFCC00CC"/>
        <rFont val="Times New Roman"/>
        <family val="1"/>
      </rPr>
      <t>annual training</t>
    </r>
    <r>
      <rPr>
        <sz val="11"/>
        <color theme="1"/>
        <rFont val="Times New Roman"/>
        <family val="1"/>
      </rPr>
      <t xml:space="preserve"> on the agency’s Active Threat Response Plan.
</t>
    </r>
  </si>
  <si>
    <t>12.1.1</t>
  </si>
  <si>
    <r>
      <rPr>
        <b/>
        <sz val="11"/>
        <color theme="1"/>
        <rFont val="Times New Roman"/>
        <family val="1"/>
      </rPr>
      <t>12.1.1 Uniform Enforcement Action: [M]</t>
    </r>
    <r>
      <rPr>
        <sz val="11"/>
        <color theme="1"/>
        <rFont val="Times New Roman"/>
        <family val="1"/>
      </rPr>
      <t xml:space="preserve">
A written directive governs uniformed </t>
    </r>
    <r>
      <rPr>
        <i/>
        <sz val="11"/>
        <color theme="1"/>
        <rFont val="Times New Roman"/>
        <family val="1"/>
      </rPr>
      <t>procedures</t>
    </r>
    <r>
      <rPr>
        <sz val="11"/>
        <color theme="1"/>
        <rFont val="Times New Roman"/>
        <family val="1"/>
      </rPr>
      <t xml:space="preserve"> for taking enforcement action related to traffic law violations, to minimally include:
</t>
    </r>
    <r>
      <rPr>
        <sz val="4"/>
        <color theme="1"/>
        <rFont val="Times New Roman"/>
        <family val="1"/>
      </rPr>
      <t xml:space="preserve">
</t>
    </r>
    <r>
      <rPr>
        <sz val="11"/>
        <color theme="1"/>
        <rFont val="Times New Roman"/>
        <family val="1"/>
      </rPr>
      <t xml:space="preserve">a.  Physical arrest;
b.  Notice to Appear, Citations; and
c.  Warnings.
</t>
    </r>
  </si>
  <si>
    <r>
      <t xml:space="preserve">Guidance: The written directive should establish procedures that ensure enforcement actions are commensurate with Kansas laws and address the degree and severity of the violation committed. Equal and uniform treatment of traffic law violators is critical in not only the public's perception of the agency but also in the agency’s ability to properly prosecute a violation and to make sure all state and local requirements are met. Agencies should prohibit practices requiring officers to issue a predetermined number of citations, arrests, or summonses, or to initiate investigative contacts with citizens for reasons not directly related to improving public safety.
</t>
    </r>
    <r>
      <rPr>
        <sz val="4"/>
        <color theme="1"/>
        <rFont val="Times New Roman"/>
        <family val="1"/>
      </rPr>
      <t xml:space="preserve">
</t>
    </r>
    <r>
      <rPr>
        <sz val="11"/>
        <color theme="1"/>
        <rFont val="Times New Roman"/>
        <family val="1"/>
      </rPr>
      <t xml:space="preserve">Agencies may refer to K.S.A. 12-4212 (b), and K.S.A. 22-2401(d).
</t>
    </r>
  </si>
  <si>
    <r>
      <rPr>
        <b/>
        <sz val="11"/>
        <color theme="1"/>
        <rFont val="Times New Roman"/>
        <family val="1"/>
      </rPr>
      <t xml:space="preserve">12.1.1 Uniform Enforcement Action: [M] </t>
    </r>
    <r>
      <rPr>
        <b/>
        <sz val="9"/>
        <color rgb="FF00B050"/>
        <rFont val="Times New Roman"/>
        <family val="1"/>
      </rPr>
      <t>[DT]</t>
    </r>
    <r>
      <rPr>
        <sz val="11"/>
        <color theme="1"/>
        <rFont val="Times New Roman"/>
        <family val="1"/>
      </rPr>
      <t xml:space="preserve">
A written directive governs uniformed </t>
    </r>
    <r>
      <rPr>
        <i/>
        <sz val="11"/>
        <color theme="1"/>
        <rFont val="Times New Roman"/>
        <family val="1"/>
      </rPr>
      <t>procedures</t>
    </r>
    <r>
      <rPr>
        <sz val="11"/>
        <color theme="1"/>
        <rFont val="Times New Roman"/>
        <family val="1"/>
      </rPr>
      <t xml:space="preserve"> for taking enforcement action related to traffic law violations, to minimally include:
</t>
    </r>
    <r>
      <rPr>
        <sz val="4"/>
        <color theme="1"/>
        <rFont val="Times New Roman"/>
        <family val="1"/>
      </rPr>
      <t xml:space="preserve">
</t>
    </r>
    <r>
      <rPr>
        <sz val="11"/>
        <color theme="1"/>
        <rFont val="Times New Roman"/>
        <family val="1"/>
      </rPr>
      <t xml:space="preserve">a.  Physical arrest;
b.  Notice to Appear, Citations; and
c.  Warnings.
</t>
    </r>
  </si>
  <si>
    <r>
      <rPr>
        <b/>
        <sz val="11"/>
        <color theme="1"/>
        <rFont val="Times New Roman"/>
        <family val="1"/>
      </rPr>
      <t xml:space="preserve">12.1.1 Uniform Enforcement Action: [M] </t>
    </r>
    <r>
      <rPr>
        <b/>
        <sz val="9"/>
        <color theme="9" tint="-0.249977111117893"/>
        <rFont val="Times New Roman"/>
        <family val="1"/>
      </rPr>
      <t>[DT]</t>
    </r>
    <r>
      <rPr>
        <sz val="11"/>
        <color theme="1"/>
        <rFont val="Times New Roman"/>
        <family val="1"/>
      </rPr>
      <t xml:space="preserve">
A written directive governs uniformed </t>
    </r>
    <r>
      <rPr>
        <i/>
        <sz val="11"/>
        <color theme="1"/>
        <rFont val="Times New Roman"/>
        <family val="1"/>
      </rPr>
      <t>procedures</t>
    </r>
    <r>
      <rPr>
        <sz val="11"/>
        <color theme="1"/>
        <rFont val="Times New Roman"/>
        <family val="1"/>
      </rPr>
      <t xml:space="preserve"> for taking enforcement action related to traffic law violations, to minimally include:
</t>
    </r>
    <r>
      <rPr>
        <sz val="4"/>
        <color theme="1"/>
        <rFont val="Times New Roman"/>
        <family val="1"/>
      </rPr>
      <t xml:space="preserve">
</t>
    </r>
    <r>
      <rPr>
        <sz val="11"/>
        <color theme="1"/>
        <rFont val="Times New Roman"/>
        <family val="1"/>
      </rPr>
      <t xml:space="preserve">a.  Physical arrest;
b.  Notice to Appear, Citations; and
c.  Warnings.
</t>
    </r>
  </si>
  <si>
    <t>12.1.2</t>
  </si>
  <si>
    <r>
      <rPr>
        <b/>
        <sz val="11"/>
        <color theme="1"/>
        <rFont val="Times New Roman"/>
        <family val="1"/>
      </rPr>
      <t>12.1.2 Information Provided to Violator: [M]</t>
    </r>
    <r>
      <rPr>
        <sz val="11"/>
        <color theme="1"/>
        <rFont val="Times New Roman"/>
        <family val="1"/>
      </rPr>
      <t xml:space="preserve">
A written directive guides officers’ actions when stopping, approaching, and addressing traffic law violators, that minimally includes:
</t>
    </r>
    <r>
      <rPr>
        <sz val="4"/>
        <color theme="1"/>
        <rFont val="Times New Roman"/>
        <family val="1"/>
      </rPr>
      <t xml:space="preserve">
</t>
    </r>
    <r>
      <rPr>
        <sz val="11"/>
        <color theme="1"/>
        <rFont val="Times New Roman"/>
        <family val="1"/>
      </rPr>
      <t xml:space="preserve">a.  Standardized verbal interactions with violators;
b.  Court appearance date, time, and location;
c.  Whether a court appearance by the motorist is mandatory; and
d.  Whether the violator may be allowed to enter a plea/and or pay the fine by mail.
</t>
    </r>
  </si>
  <si>
    <r>
      <t xml:space="preserve">Guidance: The written directive should provide guidance for a professional verbal standardized interaction with the violator. Such interaction should include: 1) Greeting the violator. 2) Identify themselves and the department. 3) Explain the reason for the stop. 3) Request the driver’s license and proof of insurance. 
</t>
    </r>
    <r>
      <rPr>
        <sz val="4"/>
        <color theme="1"/>
        <rFont val="Times New Roman"/>
        <family val="1"/>
      </rPr>
      <t xml:space="preserve">
</t>
    </r>
    <r>
      <rPr>
        <sz val="11"/>
        <color theme="1"/>
        <rFont val="Times New Roman"/>
        <family val="1"/>
      </rPr>
      <t xml:space="preserve">Due to the fact that this is one of the most frequent types of contact made between law enforcement officers and the public, there are separate, but equally important issues that must be addressed. First, this is a stressful time for citizens. The courtesy and positive image that is shown by the officer will not only make this contact less confrontational but will also enhance the image of the officer and the agency. The second issue of safety must also be established in the written directive.
</t>
    </r>
  </si>
  <si>
    <r>
      <rPr>
        <b/>
        <sz val="11"/>
        <color theme="1"/>
        <rFont val="Times New Roman"/>
        <family val="1"/>
      </rPr>
      <t>12.1.2 Information Provided to Violator: [M]</t>
    </r>
    <r>
      <rPr>
        <sz val="11"/>
        <color theme="1"/>
        <rFont val="Times New Roman"/>
        <family val="1"/>
      </rPr>
      <t xml:space="preserve">
A written directive guides officers’ actions when stopping, approaching, and addressing traffic law violators, that minimally includes:
</t>
    </r>
    <r>
      <rPr>
        <sz val="4"/>
        <color theme="1"/>
        <rFont val="Times New Roman"/>
        <family val="1"/>
      </rPr>
      <t xml:space="preserve">
</t>
    </r>
    <r>
      <rPr>
        <sz val="11"/>
        <color theme="1"/>
        <rFont val="Times New Roman"/>
        <family val="1"/>
      </rPr>
      <t xml:space="preserve">a.  Standardized verbal interactions with violators;
b.  </t>
    </r>
    <r>
      <rPr>
        <sz val="11"/>
        <color rgb="FF00B050"/>
        <rFont val="Times New Roman"/>
        <family val="1"/>
      </rPr>
      <t>Providing</t>
    </r>
    <r>
      <rPr>
        <sz val="11"/>
        <color theme="1"/>
        <rFont val="Times New Roman"/>
        <family val="1"/>
      </rPr>
      <t xml:space="preserve"> court appearance date, time, and location </t>
    </r>
    <r>
      <rPr>
        <sz val="11"/>
        <color rgb="FF00B050"/>
        <rFont val="Times New Roman"/>
        <family val="1"/>
      </rPr>
      <t>on all citations issued</t>
    </r>
    <r>
      <rPr>
        <sz val="11"/>
        <color theme="1"/>
        <rFont val="Times New Roman"/>
        <family val="1"/>
      </rPr>
      <t xml:space="preserve">;
c.  </t>
    </r>
    <r>
      <rPr>
        <sz val="11"/>
        <color rgb="FF00B050"/>
        <rFont val="Times New Roman"/>
        <family val="1"/>
      </rPr>
      <t>Notifying violator</t>
    </r>
    <r>
      <rPr>
        <sz val="11"/>
        <color theme="1"/>
        <rFont val="Times New Roman"/>
        <family val="1"/>
      </rPr>
      <t xml:space="preserve"> whether a court appearance by the motorist is mandatory; and
d.  </t>
    </r>
    <r>
      <rPr>
        <sz val="11"/>
        <color rgb="FF00B050"/>
        <rFont val="Times New Roman"/>
        <family val="1"/>
      </rPr>
      <t>Notifying violator</t>
    </r>
    <r>
      <rPr>
        <sz val="11"/>
        <color theme="1"/>
        <rFont val="Times New Roman"/>
        <family val="1"/>
      </rPr>
      <t xml:space="preserve"> whether the</t>
    </r>
    <r>
      <rPr>
        <sz val="11"/>
        <color rgb="FF00B050"/>
        <rFont val="Times New Roman"/>
        <family val="1"/>
      </rPr>
      <t>y</t>
    </r>
    <r>
      <rPr>
        <sz val="11"/>
        <color theme="1"/>
        <rFont val="Times New Roman"/>
        <family val="1"/>
      </rPr>
      <t xml:space="preserve"> </t>
    </r>
    <r>
      <rPr>
        <strike/>
        <sz val="11"/>
        <color theme="1" tint="0.499984740745262"/>
        <rFont val="Times New Roman"/>
        <family val="1"/>
      </rPr>
      <t>violator</t>
    </r>
    <r>
      <rPr>
        <sz val="11"/>
        <color theme="1"/>
        <rFont val="Times New Roman"/>
        <family val="1"/>
      </rPr>
      <t xml:space="preserve"> may be allowed to enter a plea/and or pay the fine 
     by mail.</t>
    </r>
  </si>
  <si>
    <r>
      <rPr>
        <b/>
        <sz val="11"/>
        <rFont val="Times New Roman"/>
        <family val="1"/>
      </rPr>
      <t>12.1.2 Information Provided to Violator: [M]</t>
    </r>
    <r>
      <rPr>
        <sz val="11"/>
        <rFont val="Times New Roman"/>
        <family val="1"/>
      </rPr>
      <t xml:space="preserve">
A written directive guides officers’ actions when stopping, approaching, and addressing traffic law violators, that minimally includes:
</t>
    </r>
    <r>
      <rPr>
        <sz val="4"/>
        <rFont val="Times New Roman"/>
        <family val="1"/>
      </rPr>
      <t xml:space="preserve">
</t>
    </r>
    <r>
      <rPr>
        <sz val="11"/>
        <rFont val="Times New Roman"/>
        <family val="1"/>
      </rPr>
      <t>a.  Standardized verbal interactions with violators;
b.  Providing court appearance date, time, and location on all citations issued;
c.  Notifying violator whether a court appearance by the motorist is mandatory; and
d.  Notifying violator whether they may be allowed to enter a plea/and or pay the fine 
     by mail.</t>
    </r>
  </si>
  <si>
    <r>
      <t xml:space="preserve">Guidance: The written directive should provide guidance for a professional verbal standardized interaction with the violator. Such interaction should include: 1) Greeting the violator. 2) Identify themselves and the department. 3) Explain the reason for the stop. 
</t>
    </r>
    <r>
      <rPr>
        <strike/>
        <sz val="11"/>
        <color theme="1" tint="0.499984740745262"/>
        <rFont val="Times New Roman"/>
        <family val="1"/>
      </rPr>
      <t>3</t>
    </r>
    <r>
      <rPr>
        <sz val="11"/>
        <color rgb="FF00B050"/>
        <rFont val="Times New Roman"/>
        <family val="1"/>
      </rPr>
      <t>4</t>
    </r>
    <r>
      <rPr>
        <sz val="11"/>
        <color theme="1"/>
        <rFont val="Times New Roman"/>
        <family val="1"/>
      </rPr>
      <t xml:space="preserve">) Request the driver’s license and proof of insurance. 
</t>
    </r>
    <r>
      <rPr>
        <sz val="4"/>
        <color theme="1"/>
        <rFont val="Times New Roman"/>
        <family val="1"/>
      </rPr>
      <t xml:space="preserve">
</t>
    </r>
    <r>
      <rPr>
        <sz val="11"/>
        <color theme="1"/>
        <rFont val="Times New Roman"/>
        <family val="1"/>
      </rPr>
      <t xml:space="preserve">Due to the fact that this is one of the most frequent types of contact made between law enforcement officers and the public, there are separate, but equally important issues that must be addressed. First, this is a stressful time for citizens. The courtesy and positive image that is shown by the officer will not only make this contact less confrontational but will also enhance the image of the officer and the agency. </t>
    </r>
    <r>
      <rPr>
        <strike/>
        <sz val="11"/>
        <color theme="1" tint="0.499984740745262"/>
        <rFont val="Times New Roman"/>
        <family val="1"/>
      </rPr>
      <t>The</t>
    </r>
    <r>
      <rPr>
        <sz val="11"/>
        <color theme="1"/>
        <rFont val="Times New Roman"/>
        <family val="1"/>
      </rPr>
      <t xml:space="preserve"> </t>
    </r>
    <r>
      <rPr>
        <strike/>
        <sz val="11"/>
        <color theme="1" tint="0.499984740745262"/>
        <rFont val="Times New Roman"/>
        <family val="1"/>
      </rPr>
      <t>second</t>
    </r>
    <r>
      <rPr>
        <sz val="11"/>
        <color theme="1"/>
        <rFont val="Times New Roman"/>
        <family val="1"/>
      </rPr>
      <t xml:space="preserve"> </t>
    </r>
    <r>
      <rPr>
        <sz val="11"/>
        <color rgb="FF00B050"/>
        <rFont val="Times New Roman"/>
        <family val="1"/>
      </rPr>
      <t xml:space="preserve">Secondly, the </t>
    </r>
    <r>
      <rPr>
        <sz val="11"/>
        <color theme="1"/>
        <rFont val="Times New Roman"/>
        <family val="1"/>
      </rPr>
      <t xml:space="preserve">issue of safety </t>
    </r>
    <r>
      <rPr>
        <strike/>
        <sz val="11"/>
        <color theme="1" tint="0.499984740745262"/>
        <rFont val="Times New Roman"/>
        <family val="1"/>
      </rPr>
      <t>must</t>
    </r>
    <r>
      <rPr>
        <sz val="11"/>
        <color theme="1"/>
        <rFont val="Times New Roman"/>
        <family val="1"/>
      </rPr>
      <t xml:space="preserve"> </t>
    </r>
    <r>
      <rPr>
        <sz val="11"/>
        <color rgb="FF00B050"/>
        <rFont val="Times New Roman"/>
        <family val="1"/>
      </rPr>
      <t>should</t>
    </r>
    <r>
      <rPr>
        <sz val="11"/>
        <color theme="1"/>
        <rFont val="Times New Roman"/>
        <family val="1"/>
      </rPr>
      <t xml:space="preserve"> also be established </t>
    </r>
    <r>
      <rPr>
        <sz val="11"/>
        <color rgb="FF00B050"/>
        <rFont val="Times New Roman"/>
        <family val="1"/>
      </rPr>
      <t>with</t>
    </r>
    <r>
      <rPr>
        <sz val="11"/>
        <color theme="1"/>
        <rFont val="Times New Roman"/>
        <family val="1"/>
      </rPr>
      <t xml:space="preserve">in the </t>
    </r>
    <r>
      <rPr>
        <sz val="11"/>
        <color rgb="FF00B050"/>
        <rFont val="Times New Roman"/>
        <family val="1"/>
      </rPr>
      <t xml:space="preserve">agency's </t>
    </r>
    <r>
      <rPr>
        <sz val="11"/>
        <color theme="1"/>
        <rFont val="Times New Roman"/>
        <family val="1"/>
      </rPr>
      <t xml:space="preserve">written directive.
</t>
    </r>
  </si>
  <si>
    <r>
      <t xml:space="preserve">Guidance: The written directive should provide guidance for a professional verbal standardized interaction with the violator. Such interaction should include: 1) Greeting the violator. 2) Identify themselves and the department. 3) Explain the reason for the stop. 4) Request the driver’s license and proof of insurance. 
</t>
    </r>
    <r>
      <rPr>
        <sz val="4"/>
        <rFont val="Times New Roman"/>
        <family val="1"/>
      </rPr>
      <t xml:space="preserve">
</t>
    </r>
    <r>
      <rPr>
        <sz val="11"/>
        <rFont val="Times New Roman"/>
        <family val="1"/>
      </rPr>
      <t xml:space="preserve">Due to the fact that this is one of the most frequent types of contact made between law enforcement officers and the public, there are separate, but equally important issues that must be addressed. First, this is a stressful time for citizens. The courtesy and positive image that is shown by the officer will not only make this contact less confrontational but will also enhance the image of the officer and the agency. Secondly, the issue of safety should also be established within the agency's written directive.
</t>
    </r>
  </si>
  <si>
    <t>12.1.3</t>
  </si>
  <si>
    <r>
      <rPr>
        <b/>
        <sz val="11"/>
        <color theme="1"/>
        <rFont val="Times New Roman"/>
        <family val="1"/>
      </rPr>
      <t>12.1.3 Uniformed Enforcement: [M]</t>
    </r>
    <r>
      <rPr>
        <sz val="11"/>
        <color theme="1"/>
        <rFont val="Times New Roman"/>
        <family val="1"/>
      </rPr>
      <t xml:space="preserve">
A written directive governs uniformed traffic enforcement </t>
    </r>
    <r>
      <rPr>
        <i/>
        <sz val="11"/>
        <color theme="1"/>
        <rFont val="Times New Roman"/>
        <family val="1"/>
      </rPr>
      <t>procedures</t>
    </r>
    <r>
      <rPr>
        <sz val="11"/>
        <color theme="1"/>
        <rFont val="Times New Roman"/>
        <family val="1"/>
      </rPr>
      <t xml:space="preserve"> to minimally include:
</t>
    </r>
    <r>
      <rPr>
        <sz val="4"/>
        <color theme="1"/>
        <rFont val="Times New Roman"/>
        <family val="1"/>
      </rPr>
      <t xml:space="preserve">
</t>
    </r>
    <r>
      <rPr>
        <sz val="11"/>
        <color theme="1"/>
        <rFont val="Times New Roman"/>
        <family val="1"/>
      </rPr>
      <t>a.  Driving under the influence of alcohol/drugs;
b.  Driving while license is suspended or revoked;
c.  Moving and non-moving violations;
d.  Public carrier/commercial vehicle violations;
e.  Multiple violations;
f.  Newly enacted laws and/or regulations;
g.  Violations resulting in traffic collisions;
h.  Pedestrian and bicycle violations; and
i.  Voiding or dismissing traffic citations.</t>
    </r>
  </si>
  <si>
    <t xml:space="preserve">Guidance: The public has a right to consistent and fair treatment. The intent of this standard is to help the agency provide guidelines for uniform traffic law enforcement actions. Uniform enforcement supports the ultimate aim of traffic law enforcement, which is, to achieve voluntary compliance with traffic laws and regulations. The policy cannot and should not supplant officer judgment, for it is impossible to foresee every conceivable situation involving traffic violations. In unusual circumstances, the officer must decide what enforcement action is proper based on a combination of training, experience, and common sense. 
</t>
  </si>
  <si>
    <t>12.1.4</t>
  </si>
  <si>
    <r>
      <rPr>
        <b/>
        <sz val="11"/>
        <color theme="1"/>
        <rFont val="Times New Roman"/>
        <family val="1"/>
      </rPr>
      <t>12.1.4 Alcohol/Drug Impaired Offenders: [M]</t>
    </r>
    <r>
      <rPr>
        <sz val="11"/>
        <color theme="1"/>
        <rFont val="Times New Roman"/>
        <family val="1"/>
      </rPr>
      <t xml:space="preserve">
A written directive established procedures for handling persons suspected of or charged with driving while under the influence of alcohol or drugs.
</t>
    </r>
  </si>
  <si>
    <r>
      <t xml:space="preserve">Guidance: Procedures should include guidance with the use of chemical tests, Standard Field Sobriety Test (SFST), and/or Preliminary Breath Test (PBT). The agency may choose to state that warnings are not appropriate for DUIs. Other guidance by include implied consent advisory, intoxilyzer testing, recording of field tests, disposition of arrestee’s vehicle, failure of a breath test, etc. 
</t>
    </r>
    <r>
      <rPr>
        <sz val="4"/>
        <color theme="1"/>
        <rFont val="Times New Roman"/>
        <family val="1"/>
      </rPr>
      <t xml:space="preserve">
</t>
    </r>
    <r>
      <rPr>
        <sz val="11"/>
        <color theme="1"/>
        <rFont val="Times New Roman"/>
        <family val="1"/>
      </rPr>
      <t xml:space="preserve">Agencies may refer to K.S.A. 8-1002, K.S.A. 8-2,128, K.S.A. 8-2,145, and, K.S.A. 8-1001.
</t>
    </r>
  </si>
  <si>
    <r>
      <rPr>
        <b/>
        <sz val="11"/>
        <color theme="1"/>
        <rFont val="Times New Roman"/>
        <family val="1"/>
      </rPr>
      <t>12.2.1 Collision/Crash Scene Duties: [M]</t>
    </r>
    <r>
      <rPr>
        <sz val="11"/>
        <color theme="1"/>
        <rFont val="Times New Roman"/>
        <family val="1"/>
      </rPr>
      <t xml:space="preserve">
A written directive governs the agency’s collision response, reporting, and investigation of accidents.
</t>
    </r>
  </si>
  <si>
    <r>
      <t xml:space="preserve">Guidance: The written directive should include a response to all accidents including, but not limited to 1) Death or injury. 2) Hit and run. 3) Driver impairment due to alcohol or drugs. 4) Damage to public vehicles or property. 5) Disturbances between involved parties. 6) Major traffic congestion as a result of the accident. 7) Major damage to vehicles to the extent that towing is required.
</t>
    </r>
    <r>
      <rPr>
        <sz val="4"/>
        <color theme="1"/>
        <rFont val="Times New Roman"/>
        <family val="1"/>
      </rPr>
      <t xml:space="preserve"> 
</t>
    </r>
    <r>
      <rPr>
        <sz val="11"/>
        <color theme="1"/>
        <rFont val="Times New Roman"/>
        <family val="1"/>
      </rPr>
      <t xml:space="preserve">Methods should be formulated to guarantee that the agency has the ability to investigate and report accidents skillfully and promptly. The directive should differentiate between when only a report is required and when a detailed investigation is needed. The criteria for determining this should be included in the written directive.
 </t>
    </r>
  </si>
  <si>
    <t>12.2.1</t>
  </si>
  <si>
    <r>
      <rPr>
        <b/>
        <sz val="11"/>
        <color theme="1"/>
        <rFont val="Times New Roman"/>
        <family val="1"/>
      </rPr>
      <t xml:space="preserve">12.2.1 </t>
    </r>
    <r>
      <rPr>
        <b/>
        <sz val="11"/>
        <color rgb="FF00B050"/>
        <rFont val="Times New Roman"/>
        <family val="1"/>
      </rPr>
      <t>Traffic Accident Reporting and Investigation</t>
    </r>
    <r>
      <rPr>
        <b/>
        <sz val="11"/>
        <color theme="1"/>
        <rFont val="Times New Roman"/>
        <family val="1"/>
      </rPr>
      <t xml:space="preserve"> </t>
    </r>
    <r>
      <rPr>
        <b/>
        <strike/>
        <sz val="11"/>
        <color theme="1" tint="0.499984740745262"/>
        <rFont val="Times New Roman"/>
        <family val="1"/>
      </rPr>
      <t>Collision/Crash Scene Duties</t>
    </r>
    <r>
      <rPr>
        <b/>
        <sz val="11"/>
        <color theme="1"/>
        <rFont val="Times New Roman"/>
        <family val="1"/>
      </rPr>
      <t>: [M]</t>
    </r>
    <r>
      <rPr>
        <sz val="11"/>
        <color theme="1"/>
        <rFont val="Times New Roman"/>
        <family val="1"/>
      </rPr>
      <t xml:space="preserve">
A</t>
    </r>
    <r>
      <rPr>
        <sz val="11"/>
        <color rgb="FF00B050"/>
        <rFont val="Times New Roman"/>
        <family val="1"/>
      </rPr>
      <t>n agency</t>
    </r>
    <r>
      <rPr>
        <sz val="11"/>
        <color theme="1"/>
        <rFont val="Times New Roman"/>
        <family val="1"/>
      </rPr>
      <t xml:space="preserve"> written directive governs </t>
    </r>
    <r>
      <rPr>
        <i/>
        <sz val="11"/>
        <color rgb="FF00B050"/>
        <rFont val="Times New Roman"/>
        <family val="1"/>
      </rPr>
      <t>procedures</t>
    </r>
    <r>
      <rPr>
        <sz val="11"/>
        <color rgb="FF00B050"/>
        <rFont val="Times New Roman"/>
        <family val="1"/>
      </rPr>
      <t xml:space="preserve"> and assigns responsibility for traffic accident reporting and investigating to include at a minimum the following:</t>
    </r>
    <r>
      <rPr>
        <sz val="11"/>
        <color theme="1"/>
        <rFont val="Times New Roman"/>
        <family val="1"/>
      </rPr>
      <t xml:space="preserve"> </t>
    </r>
    <r>
      <rPr>
        <strike/>
        <sz val="11"/>
        <color theme="1" tint="0.499984740745262"/>
        <rFont val="Times New Roman"/>
        <family val="1"/>
      </rPr>
      <t xml:space="preserve">the agency’s collision response, reporting, and investigation of accidents.
</t>
    </r>
    <r>
      <rPr>
        <sz val="4"/>
        <color theme="1"/>
        <rFont val="Times New Roman"/>
        <family val="1"/>
      </rPr>
      <t xml:space="preserve">
</t>
    </r>
    <r>
      <rPr>
        <sz val="11"/>
        <color rgb="FF00B050"/>
        <rFont val="Times New Roman"/>
        <family val="1"/>
      </rPr>
      <t>a.  Fatality or injury;
b.  Property damage;
c.  Hit and run;
d.  Impairment due to alcohol or drugs; 
e.  Occurrences on private property; and
f.  Damage to agency owned vehicles.</t>
    </r>
  </si>
  <si>
    <r>
      <t xml:space="preserve">Guidance: </t>
    </r>
    <r>
      <rPr>
        <strike/>
        <sz val="11"/>
        <color theme="1" tint="0.499984740745262"/>
        <rFont val="Times New Roman"/>
        <family val="1"/>
      </rPr>
      <t>The written directive should include a response to all accidents including, but not limited to 1) Death or injury. 2) Hit and run. 3) Driver impairment due to alcohol or drugs. 4) Damage to public vehicles or property. 5) Disturbances between involved parties. 6) Major traffic congestion as a result of the accident. 7) Major damage to vehicles to the extent that towing is required.</t>
    </r>
    <r>
      <rPr>
        <sz val="11"/>
        <color theme="1"/>
        <rFont val="Times New Roman"/>
        <family val="1"/>
      </rPr>
      <t xml:space="preserve"> 
</t>
    </r>
    <r>
      <rPr>
        <sz val="4"/>
        <color theme="1"/>
        <rFont val="Times New Roman"/>
        <family val="1"/>
      </rPr>
      <t xml:space="preserve">
</t>
    </r>
    <r>
      <rPr>
        <sz val="11"/>
        <color theme="1"/>
        <rFont val="Times New Roman"/>
        <family val="1"/>
      </rPr>
      <t xml:space="preserve">Methods should be formulated to guarantee that the agency has the ability to investigate and report accidents skillfully and promptly. The directive should differentiate between when only a report is required and when a detailed investigation is needed. The criteria for determining this should be included in the written directive. </t>
    </r>
  </si>
  <si>
    <t xml:space="preserve">Guidance: Methods should be formulated to guarantee that the agency has the ability to investigate and report accidents skillfully and promptly. The directive should differentiate between when only a report is required and when a detailed investigation is needed. The criteria for determining this should be included in the written directive. </t>
  </si>
  <si>
    <r>
      <rPr>
        <b/>
        <sz val="11"/>
        <color theme="1"/>
        <rFont val="Times New Roman"/>
        <family val="1"/>
      </rPr>
      <t>12.2.1 Traffic Accident Reporting and Investigation: [M]</t>
    </r>
    <r>
      <rPr>
        <sz val="11"/>
        <color theme="1"/>
        <rFont val="Times New Roman"/>
        <family val="1"/>
      </rPr>
      <t xml:space="preserve">
An agency written directive governs </t>
    </r>
    <r>
      <rPr>
        <i/>
        <sz val="11"/>
        <color theme="1"/>
        <rFont val="Times New Roman"/>
        <family val="1"/>
      </rPr>
      <t>procedures</t>
    </r>
    <r>
      <rPr>
        <sz val="11"/>
        <color theme="1"/>
        <rFont val="Times New Roman"/>
        <family val="1"/>
      </rPr>
      <t xml:space="preserve"> and assigns responsibility for traffic accident reporting and investigating to include at a minimum the following: </t>
    </r>
    <r>
      <rPr>
        <strike/>
        <sz val="11"/>
        <color theme="1"/>
        <rFont val="Times New Roman"/>
        <family val="1"/>
      </rPr>
      <t xml:space="preserve">
</t>
    </r>
    <r>
      <rPr>
        <sz val="4"/>
        <color theme="1"/>
        <rFont val="Times New Roman"/>
        <family val="1"/>
      </rPr>
      <t xml:space="preserve">
</t>
    </r>
    <r>
      <rPr>
        <sz val="11"/>
        <color theme="1"/>
        <rFont val="Times New Roman"/>
        <family val="1"/>
      </rPr>
      <t>a.  Fatality or injury;
b.  Property damage;
c.  Hit and run;
d.  Impairment due to alcohol or drugs; 
e.  Occurrences on private property; and
f.  Damage to agency owned vehicles.</t>
    </r>
  </si>
  <si>
    <t>12.3.1</t>
  </si>
  <si>
    <r>
      <rPr>
        <b/>
        <sz val="11"/>
        <color theme="1"/>
        <rFont val="Times New Roman"/>
        <family val="1"/>
      </rPr>
      <t>12.3.1 Traffic Direction/Control: [M]</t>
    </r>
    <r>
      <rPr>
        <sz val="11"/>
        <color theme="1"/>
        <rFont val="Times New Roman"/>
        <family val="1"/>
      </rPr>
      <t xml:space="preserve">
A written directive specified </t>
    </r>
    <r>
      <rPr>
        <i/>
        <sz val="11"/>
        <color theme="1"/>
        <rFont val="Times New Roman"/>
        <family val="1"/>
      </rPr>
      <t>procedures</t>
    </r>
    <r>
      <rPr>
        <sz val="11"/>
        <color theme="1"/>
        <rFont val="Times New Roman"/>
        <family val="1"/>
      </rPr>
      <t xml:space="preserve"> for traffic direction and control that includes the requirement that personnel directing traffic, or in the roadway controlling traffic, wear reflective clothing at all times.
</t>
    </r>
  </si>
  <si>
    <t xml:space="preserve">Guidance: The written directive procedures should cover issues such as 1) Periods of adverse road and weather conditions. 2) Circumstances warranting manual operation of traffic control devices. 3) The use of temporary traffic control devices (i.e. barricades, cones, etc.) 4) Using standardized hand signals that motorists will interpret correctly.
</t>
  </si>
  <si>
    <t>12.4.1</t>
  </si>
  <si>
    <r>
      <rPr>
        <b/>
        <sz val="11"/>
        <color theme="1"/>
        <rFont val="Times New Roman"/>
        <family val="1"/>
      </rPr>
      <t>12.4.1 Towing and Impoundment: [M]</t>
    </r>
    <r>
      <rPr>
        <sz val="11"/>
        <color theme="1"/>
        <rFont val="Times New Roman"/>
        <family val="1"/>
      </rPr>
      <t xml:space="preserve">
A written directive governs </t>
    </r>
    <r>
      <rPr>
        <i/>
        <sz val="11"/>
        <color theme="1"/>
        <rFont val="Times New Roman"/>
        <family val="1"/>
      </rPr>
      <t>procedures</t>
    </r>
    <r>
      <rPr>
        <sz val="11"/>
        <color theme="1"/>
        <rFont val="Times New Roman"/>
        <family val="1"/>
      </rPr>
      <t xml:space="preserve"> for the following:
</t>
    </r>
    <r>
      <rPr>
        <sz val="4"/>
        <color theme="1"/>
        <rFont val="Times New Roman"/>
        <family val="1"/>
      </rPr>
      <t xml:space="preserve">
</t>
    </r>
    <r>
      <rPr>
        <sz val="11"/>
        <color theme="1"/>
        <rFont val="Times New Roman"/>
        <family val="1"/>
      </rPr>
      <t xml:space="preserve">a.  Impoundment and seizure of vehicles;
b.  Handling abandoned vehicles;
c.  Towing or removing vehicles from public and private property; and
d.  Records to be maintained for all vehicles towed, removed, or stored.
</t>
    </r>
  </si>
  <si>
    <r>
      <t xml:space="preserve">Guidance: The directive should define the circumstances under which agency personnel may remove privately owned vehicles and when and how they are to be removed. 
</t>
    </r>
    <r>
      <rPr>
        <sz val="4"/>
        <color theme="1"/>
        <rFont val="Times New Roman"/>
        <family val="1"/>
      </rPr>
      <t xml:space="preserve">
</t>
    </r>
    <r>
      <rPr>
        <sz val="11"/>
        <color theme="1"/>
        <rFont val="Times New Roman"/>
        <family val="1"/>
      </rPr>
      <t xml:space="preserve">Agencies may refer to K.S.A. 8-1102, and K.S.A. 8-1103.
</t>
    </r>
  </si>
  <si>
    <t>13.1.1</t>
  </si>
  <si>
    <r>
      <rPr>
        <b/>
        <sz val="11"/>
        <color theme="1"/>
        <rFont val="Times New Roman"/>
        <family val="1"/>
      </rPr>
      <t>13.1.1 Detainee Transport Procedures: [M]</t>
    </r>
    <r>
      <rPr>
        <sz val="11"/>
        <color theme="1"/>
        <rFont val="Times New Roman"/>
        <family val="1"/>
      </rPr>
      <t xml:space="preserve">
A written directive governs </t>
    </r>
    <r>
      <rPr>
        <i/>
        <sz val="11"/>
        <color theme="1"/>
        <rFont val="Times New Roman"/>
        <family val="1"/>
      </rPr>
      <t>procedures</t>
    </r>
    <r>
      <rPr>
        <sz val="11"/>
        <color theme="1"/>
        <rFont val="Times New Roman"/>
        <family val="1"/>
      </rPr>
      <t xml:space="preserve"> for the transportation of detainees and includes, but is not limited to:
</t>
    </r>
    <r>
      <rPr>
        <sz val="4"/>
        <color theme="1"/>
        <rFont val="Times New Roman"/>
        <family val="1"/>
      </rPr>
      <t xml:space="preserve">
</t>
    </r>
    <r>
      <rPr>
        <sz val="11"/>
        <color theme="1"/>
        <rFont val="Times New Roman"/>
        <family val="1"/>
      </rPr>
      <t>a.  Requiring a search of all detainees prior to their being transported;
b.  Requiring an examination of the transport vehicle at the beginning of each shift and prior to 
     and after transporting detainees;
c.  Seating arrangements in vehicles without safety barriers;
d.  Notification for security risk;
e.  Extended transportation (security during rest, meals, or refueling stops); 
f.  Detainee identification confirmation;
g.  Restraints authorized and methods used during detainee transports; and
h.  Special requirements for sick, injured, disabled, or pregnant detainees.</t>
    </r>
  </si>
  <si>
    <t xml:space="preserve">Guidance: This standard is designed to address officer safety and ensure prisoner safety. Transport vehicles should be searched to ensure that no contraband, weapons, or other items are present. It should be assumed that a detainee had an opportunity to deposit such items since constant surveillance is usually not available. Provisions should be addressed for multiple prisoners and handcuffing to stationary objects.
</t>
  </si>
  <si>
    <r>
      <rPr>
        <b/>
        <sz val="11"/>
        <color theme="1"/>
        <rFont val="Times New Roman"/>
        <family val="1"/>
      </rPr>
      <t xml:space="preserve">13.1.1 Detainee Transport </t>
    </r>
    <r>
      <rPr>
        <b/>
        <strike/>
        <sz val="11"/>
        <color theme="1" tint="0.499984740745262"/>
        <rFont val="Times New Roman"/>
        <family val="1"/>
      </rPr>
      <t>Procedures</t>
    </r>
    <r>
      <rPr>
        <b/>
        <sz val="11"/>
        <color theme="1"/>
        <rFont val="Times New Roman"/>
        <family val="1"/>
      </rPr>
      <t>: [M]</t>
    </r>
    <r>
      <rPr>
        <sz val="11"/>
        <color theme="1"/>
        <rFont val="Times New Roman"/>
        <family val="1"/>
      </rPr>
      <t xml:space="preserve">
A written directive governs </t>
    </r>
    <r>
      <rPr>
        <i/>
        <sz val="11"/>
        <color theme="1"/>
        <rFont val="Times New Roman"/>
        <family val="1"/>
      </rPr>
      <t>procedures</t>
    </r>
    <r>
      <rPr>
        <sz val="11"/>
        <color theme="1"/>
        <rFont val="Times New Roman"/>
        <family val="1"/>
      </rPr>
      <t xml:space="preserve"> for the transportation of detainees and includes, but is not limited to:
</t>
    </r>
    <r>
      <rPr>
        <sz val="4"/>
        <color theme="1"/>
        <rFont val="Times New Roman"/>
        <family val="1"/>
      </rPr>
      <t xml:space="preserve">
</t>
    </r>
    <r>
      <rPr>
        <sz val="11"/>
        <color theme="1"/>
        <rFont val="Times New Roman"/>
        <family val="1"/>
      </rPr>
      <t>a.  Requiring a search of all detainees prior to their being transported;
b.  Requiring an examination of the transport vehicle at the beginning of each shift and prior to 
     and after transporting detainees;
c.  Seating arrangements in vehicles without safety barriers;
d.  Notification for security risk;
e.  Extended transportation (security during rest, meal</t>
    </r>
    <r>
      <rPr>
        <strike/>
        <sz val="11"/>
        <color theme="1" tint="0.499984740745262"/>
        <rFont val="Times New Roman"/>
        <family val="1"/>
      </rPr>
      <t>s</t>
    </r>
    <r>
      <rPr>
        <sz val="11"/>
        <color theme="1"/>
        <rFont val="Times New Roman"/>
        <family val="1"/>
      </rPr>
      <t xml:space="preserve">, </t>
    </r>
    <r>
      <rPr>
        <strike/>
        <sz val="11"/>
        <color theme="1" tint="0.499984740745262"/>
        <rFont val="Times New Roman"/>
        <family val="1"/>
      </rPr>
      <t>or</t>
    </r>
    <r>
      <rPr>
        <sz val="11"/>
        <color theme="1"/>
        <rFont val="Times New Roman"/>
        <family val="1"/>
      </rPr>
      <t xml:space="preserve"> </t>
    </r>
    <r>
      <rPr>
        <sz val="11"/>
        <color rgb="FF00B050"/>
        <rFont val="Times New Roman"/>
        <family val="1"/>
      </rPr>
      <t xml:space="preserve">and </t>
    </r>
    <r>
      <rPr>
        <sz val="11"/>
        <color theme="1"/>
        <rFont val="Times New Roman"/>
        <family val="1"/>
      </rPr>
      <t>refueling stops); 
f.  Detainee identification confirmation;
g.  Restraints authorized and methods used during detainee transports; and
h.  Special requirements for sick, injured, disabled, or pregnant detainees.</t>
    </r>
  </si>
  <si>
    <r>
      <rPr>
        <b/>
        <sz val="11"/>
        <color theme="1"/>
        <rFont val="Times New Roman"/>
        <family val="1"/>
      </rPr>
      <t>13.1.1 Detainee Transport: [M]</t>
    </r>
    <r>
      <rPr>
        <sz val="11"/>
        <color theme="1"/>
        <rFont val="Times New Roman"/>
        <family val="1"/>
      </rPr>
      <t xml:space="preserve">
A written directive governs </t>
    </r>
    <r>
      <rPr>
        <i/>
        <sz val="11"/>
        <color theme="1"/>
        <rFont val="Times New Roman"/>
        <family val="1"/>
      </rPr>
      <t>procedures</t>
    </r>
    <r>
      <rPr>
        <sz val="11"/>
        <color theme="1"/>
        <rFont val="Times New Roman"/>
        <family val="1"/>
      </rPr>
      <t xml:space="preserve"> for the transportation of detainees and includes, but is not limited to:
</t>
    </r>
    <r>
      <rPr>
        <sz val="4"/>
        <color theme="1"/>
        <rFont val="Times New Roman"/>
        <family val="1"/>
      </rPr>
      <t xml:space="preserve">
</t>
    </r>
    <r>
      <rPr>
        <sz val="11"/>
        <color theme="1"/>
        <rFont val="Times New Roman"/>
        <family val="1"/>
      </rPr>
      <t xml:space="preserve">a.  Requiring a search of all detainees prior to their being transported;
b.  Requiring an examination of the transport vehicle at the beginning of each shift and prior to 
     and after transporting detainees;
c.  Seating arrangements in vehicles without safety barriers;
d.  Notification for security risk;
e.  Extended transportation (security during rest, meal, </t>
    </r>
    <r>
      <rPr>
        <sz val="11"/>
        <rFont val="Times New Roman"/>
        <family val="1"/>
      </rPr>
      <t xml:space="preserve">and </t>
    </r>
    <r>
      <rPr>
        <sz val="11"/>
        <color theme="1"/>
        <rFont val="Times New Roman"/>
        <family val="1"/>
      </rPr>
      <t>refueling stops); 
f.  Detainee identification confirmation;
g.  Restraints authorized and methods used during detainee transports; and
h.  Special requirements for sick, injured, disabled, or pregnant detainees.</t>
    </r>
  </si>
  <si>
    <t>13.1.2</t>
  </si>
  <si>
    <r>
      <rPr>
        <b/>
        <sz val="11"/>
        <color theme="1"/>
        <rFont val="Times New Roman"/>
        <family val="1"/>
      </rPr>
      <t>13.1.2 Detainee Escape: [M]</t>
    </r>
    <r>
      <rPr>
        <sz val="11"/>
        <color theme="1"/>
        <rFont val="Times New Roman"/>
        <family val="1"/>
      </rPr>
      <t xml:space="preserve">
A written directive details the actions to be taken by the transporting officer following an escape of a detainee while being transported that includes at a minimum the following:
</t>
    </r>
    <r>
      <rPr>
        <sz val="4"/>
        <color theme="1"/>
        <rFont val="Times New Roman"/>
        <family val="1"/>
      </rPr>
      <t xml:space="preserve">
</t>
    </r>
    <r>
      <rPr>
        <sz val="11"/>
        <color theme="1"/>
        <rFont val="Times New Roman"/>
        <family val="1"/>
      </rPr>
      <t xml:space="preserve">a.  Individuals to be notified;
b.  Preparation of required reports; and
c.  Any additional actions to be taken.
</t>
    </r>
  </si>
  <si>
    <t xml:space="preserve">Guidance: The location and circumstances surrounding the escape may dictate if the prisoner should be pursued by the transporting officer. If the escape occurs in another jurisdiction, the authority of the escort officer to act in recovering the prisoner will depend upon the powers the transporting officer(s) have in that jurisdiction.
</t>
  </si>
  <si>
    <t>14.1.1</t>
  </si>
  <si>
    <r>
      <rPr>
        <b/>
        <sz val="11"/>
        <color theme="1"/>
        <rFont val="Times New Roman"/>
        <family val="1"/>
      </rPr>
      <t>14.1.1 Designated Rooms or Areas: [M]</t>
    </r>
    <r>
      <rPr>
        <sz val="11"/>
        <color theme="1"/>
        <rFont val="Times New Roman"/>
        <family val="1"/>
      </rPr>
      <t xml:space="preserve">
</t>
    </r>
    <r>
      <rPr>
        <i/>
        <sz val="11"/>
        <color theme="1"/>
        <rFont val="Times New Roman"/>
        <family val="1"/>
      </rPr>
      <t xml:space="preserve">If </t>
    </r>
    <r>
      <rPr>
        <sz val="11"/>
        <color theme="1"/>
        <rFont val="Times New Roman"/>
        <family val="1"/>
      </rPr>
      <t xml:space="preserve">utilized, a written directive designates area(s) and specific room(s) within the law enforcement agency used for detainee processing, testing, and/or temporary detention.
</t>
    </r>
  </si>
  <si>
    <r>
      <t xml:space="preserve">Guidance: This standard does not apply to detention or holding areas within court facilities or jails. Temporary detention is measured in hours and does not involve housing or feeding detainees except in extenuating circumstances. In this context “detention” does not refer to things such as officers detaining subjects in the field or officers utilizing interview/interrogation rooms in a law enforcement facility. Here “detention” refers to officers placing a subject in a “locked” room/area where they do not require constant monitoring or supervision by law enforcement.
</t>
    </r>
    <r>
      <rPr>
        <sz val="4"/>
        <color theme="1"/>
        <rFont val="Times New Roman"/>
        <family val="1"/>
      </rPr>
      <t xml:space="preserve">
</t>
    </r>
    <r>
      <rPr>
        <sz val="11"/>
        <color theme="1"/>
        <rFont val="Times New Roman"/>
        <family val="1"/>
      </rPr>
      <t xml:space="preserve">It may be necessary to use a room, space, or area within a law enforcement facility to separate persons under arrest, maintain control, complete reports and forms, conduct tests, wait for bonding, or help relieve a temporary booking backlog. When designating such rooms, consideration must be given to safety and security concerns to enhance the safety and security of detainees and department personnel.
</t>
    </r>
  </si>
  <si>
    <r>
      <t xml:space="preserve">Guidance: This standard does not apply to detention or holding areas within court facilities or jails. </t>
    </r>
    <r>
      <rPr>
        <strike/>
        <sz val="11"/>
        <color theme="1" tint="0.499984740745262"/>
        <rFont val="Times New Roman"/>
        <family val="1"/>
      </rPr>
      <t xml:space="preserve">Temporary detention is measured in hours and does not involve housing or feeding detainees except in extenuating circumstances. In this context “detention” does not refer to things such as officers detaining subjects in the field or officers utilizing interview/interrogation rooms in a law enforcement facility. Here “detention” refers to officers placing a subject in a “locked” room/area where they do not require constant monitoring or supervision by law enforcement.
</t>
    </r>
    <r>
      <rPr>
        <sz val="4"/>
        <color theme="1"/>
        <rFont val="Times New Roman"/>
        <family val="1"/>
      </rPr>
      <t xml:space="preserve">
</t>
    </r>
    <r>
      <rPr>
        <sz val="11"/>
        <color theme="1"/>
        <rFont val="Times New Roman"/>
        <family val="1"/>
      </rPr>
      <t>It may be necessary to use a room, space, or area within a law enforcement facility to separate persons under arrest, maintain control, complete reports and forms, conduct tests, wait for bonding, or help relieve a temporary booking backlog. When designating such rooms, consideration must be given to safety and security concerns to enhance the safety and security of detainees and department personnel.</t>
    </r>
  </si>
  <si>
    <r>
      <rPr>
        <b/>
        <sz val="11"/>
        <color theme="1"/>
        <rFont val="Times New Roman"/>
        <family val="1"/>
      </rPr>
      <t>14.1.1 Designated Rooms or Areas: [M]</t>
    </r>
    <r>
      <rPr>
        <sz val="11"/>
        <color theme="1"/>
        <rFont val="Times New Roman"/>
        <family val="1"/>
      </rPr>
      <t xml:space="preserve">
</t>
    </r>
    <r>
      <rPr>
        <i/>
        <sz val="11"/>
        <color theme="1"/>
        <rFont val="Times New Roman"/>
        <family val="1"/>
      </rPr>
      <t>If</t>
    </r>
    <r>
      <rPr>
        <sz val="11"/>
        <color theme="1"/>
        <rFont val="Times New Roman"/>
        <family val="1"/>
      </rPr>
      <t xml:space="preserve"> utilized, a written directive designates areas and specific rooms within the law enforcement agency used for detainee: </t>
    </r>
    <r>
      <rPr>
        <strike/>
        <sz val="11"/>
        <color theme="1" tint="0.499984740745262"/>
        <rFont val="Times New Roman"/>
        <family val="1"/>
      </rPr>
      <t>processing, testing, and/or temporary detention.</t>
    </r>
    <r>
      <rPr>
        <sz val="11"/>
        <color theme="1"/>
        <rFont val="Times New Roman"/>
        <family val="1"/>
      </rPr>
      <t xml:space="preserve">
</t>
    </r>
    <r>
      <rPr>
        <sz val="4"/>
        <color theme="1"/>
        <rFont val="Times New Roman"/>
        <family val="1"/>
      </rPr>
      <t xml:space="preserve">
</t>
    </r>
    <r>
      <rPr>
        <sz val="11"/>
        <color rgb="FF00B050"/>
        <rFont val="Times New Roman"/>
        <family val="1"/>
      </rPr>
      <t xml:space="preserve">a.  Processing;
b.  Testing; and
c.  Temporary detention.
</t>
    </r>
  </si>
  <si>
    <r>
      <rPr>
        <b/>
        <sz val="11"/>
        <color theme="1"/>
        <rFont val="Times New Roman"/>
        <family val="1"/>
      </rPr>
      <t>14.1.1 Designated Rooms or Areas: [M]</t>
    </r>
    <r>
      <rPr>
        <sz val="11"/>
        <color theme="1"/>
        <rFont val="Times New Roman"/>
        <family val="1"/>
      </rPr>
      <t xml:space="preserve">
</t>
    </r>
    <r>
      <rPr>
        <i/>
        <sz val="11"/>
        <color theme="1"/>
        <rFont val="Times New Roman"/>
        <family val="1"/>
      </rPr>
      <t>If</t>
    </r>
    <r>
      <rPr>
        <sz val="11"/>
        <color theme="1"/>
        <rFont val="Times New Roman"/>
        <family val="1"/>
      </rPr>
      <t xml:space="preserve"> utilized, a written directive designates areas and specific rooms within the law enforcement agency used for detainee: 
</t>
    </r>
    <r>
      <rPr>
        <sz val="4"/>
        <color theme="1"/>
        <rFont val="Times New Roman"/>
        <family val="1"/>
      </rPr>
      <t xml:space="preserve">
</t>
    </r>
    <r>
      <rPr>
        <sz val="11"/>
        <color theme="1"/>
        <rFont val="Times New Roman"/>
        <family val="1"/>
      </rPr>
      <t xml:space="preserve">a.  Processing;
b.  Testing; and
c.  Temporary detention.
</t>
    </r>
  </si>
  <si>
    <r>
      <t xml:space="preserve">Guidance: This standard does not apply to detention or holding areas within court facilities or jails. 
</t>
    </r>
    <r>
      <rPr>
        <sz val="4"/>
        <color theme="1"/>
        <rFont val="Times New Roman"/>
        <family val="1"/>
      </rPr>
      <t xml:space="preserve">
</t>
    </r>
    <r>
      <rPr>
        <sz val="11"/>
        <color theme="1"/>
        <rFont val="Times New Roman"/>
        <family val="1"/>
      </rPr>
      <t>It may be necessary to use a room, space, or area within a law enforcement facility to separate persons under arrest, maintain control, complete reports and forms, conduct tests, wait for bonding, or help relieve a temporary booking backlog. When designating such rooms, consideration must be given to safety and security concerns to enhance the safety and security of detainees and department personnel.</t>
    </r>
  </si>
  <si>
    <t>14.1.2</t>
  </si>
  <si>
    <r>
      <rPr>
        <b/>
        <sz val="11"/>
        <color theme="1"/>
        <rFont val="Times New Roman"/>
        <family val="1"/>
      </rPr>
      <t>14.1.2 Detention Procedures: [M]</t>
    </r>
    <r>
      <rPr>
        <sz val="11"/>
        <color theme="1"/>
        <rFont val="Times New Roman"/>
        <family val="1"/>
      </rPr>
      <t xml:space="preserve">
</t>
    </r>
    <r>
      <rPr>
        <i/>
        <sz val="11"/>
        <color theme="1"/>
        <rFont val="Times New Roman"/>
        <family val="1"/>
      </rPr>
      <t>If</t>
    </r>
    <r>
      <rPr>
        <sz val="11"/>
        <color theme="1"/>
        <rFont val="Times New Roman"/>
        <family val="1"/>
      </rPr>
      <t xml:space="preserve"> the agency utilizes designated rooms or areas for temporary detention, the agency has written </t>
    </r>
    <r>
      <rPr>
        <i/>
        <sz val="11"/>
        <color theme="1"/>
        <rFont val="Times New Roman"/>
        <family val="1"/>
      </rPr>
      <t>procedures</t>
    </r>
    <r>
      <rPr>
        <sz val="11"/>
        <color theme="1"/>
        <rFont val="Times New Roman"/>
        <family val="1"/>
      </rPr>
      <t xml:space="preserve"> addressing the following at a minimum:
</t>
    </r>
    <r>
      <rPr>
        <sz val="4"/>
        <color theme="1"/>
        <rFont val="Times New Roman"/>
        <family val="1"/>
      </rPr>
      <t xml:space="preserve">
</t>
    </r>
    <r>
      <rPr>
        <sz val="11"/>
        <color theme="1"/>
        <rFont val="Times New Roman"/>
        <family val="1"/>
      </rPr>
      <t xml:space="preserve">a.  Documentation requirements;
b.  Supervisor notification requirements;
c.  Securing and monitoring unattended detainees within locked spaces, if any;
d.  Restraining detainees to fixed objects, if authorized;
e.  Sight and sound separation by gender;
f.  Sight and sound separation of juveniles from adults;
g.  Weapons control;
h.  Emergency alarm activation and response;
i.  Escape prevention control measures;
j.  Face-to-face visual observation at least every thirty (30) minutes;
k.  Use of audio and/or video devices; and
l.  Detainee access to water, restrooms, and other needs.
</t>
    </r>
  </si>
  <si>
    <t xml:space="preserve">Guidance: This standard does not apply to detention or holding areas within court facilities or jails. Documenting aspects of the temporary detention ensures legal mandates were met, helps confirm the agency actions were necessary, defensible, and protects the agency from claims that a detainee was denied due process. Sound, for the purpose of this standard, would constitute normal/loud conversations and does not include yelling or screaming, which should be monitored and controlled by those supervising the detainee. Restraining detainees to immovable objects should only be used when no other suitable method is available and only when the objects were designed and intended for such use. The use of portable radios with designated signals and distress will suffice for emergency alarm activation devices. Comfort items such as water and restroom are not required to be in the room, but the agency is responsible to ensure their availability in a timely manner.
</t>
  </si>
  <si>
    <t>14.1.3</t>
  </si>
  <si>
    <r>
      <rPr>
        <b/>
        <sz val="11"/>
        <color theme="1"/>
        <rFont val="Times New Roman"/>
        <family val="1"/>
      </rPr>
      <t xml:space="preserve">14.1.3 Sanitation and Security Inspections: [M] </t>
    </r>
    <r>
      <rPr>
        <sz val="11"/>
        <color theme="1"/>
        <rFont val="Times New Roman"/>
        <family val="1"/>
      </rPr>
      <t xml:space="preserve">
</t>
    </r>
    <r>
      <rPr>
        <i/>
        <sz val="11"/>
        <color theme="1"/>
        <rFont val="Times New Roman"/>
        <family val="1"/>
      </rPr>
      <t>If</t>
    </r>
    <r>
      <rPr>
        <sz val="11"/>
        <color theme="1"/>
        <rFont val="Times New Roman"/>
        <family val="1"/>
      </rPr>
      <t xml:space="preserve"> temporary detention areas are utilized, a written directive requires documented sanitation and security inspections be conducted.
</t>
    </r>
  </si>
  <si>
    <t xml:space="preserve">Guidance: This standard does not apply to detention or holding areas within court facilities or jails. The frequency of the inspections will be determined by the agency.
</t>
  </si>
  <si>
    <r>
      <rPr>
        <b/>
        <sz val="11"/>
        <color theme="1"/>
        <rFont val="Times New Roman"/>
        <family val="1"/>
      </rPr>
      <t xml:space="preserve">14.1.3 Sanitation and Security Inspections: [M] </t>
    </r>
    <r>
      <rPr>
        <b/>
        <sz val="9"/>
        <color rgb="FF00B050"/>
        <rFont val="Times New Roman"/>
        <family val="1"/>
      </rPr>
      <t>[TS]</t>
    </r>
    <r>
      <rPr>
        <sz val="11"/>
        <color theme="1"/>
        <rFont val="Times New Roman"/>
        <family val="1"/>
      </rPr>
      <t xml:space="preserve">
</t>
    </r>
    <r>
      <rPr>
        <i/>
        <sz val="11"/>
        <color theme="1"/>
        <rFont val="Times New Roman"/>
        <family val="1"/>
      </rPr>
      <t>If</t>
    </r>
    <r>
      <rPr>
        <sz val="11"/>
        <color theme="1"/>
        <rFont val="Times New Roman"/>
        <family val="1"/>
      </rPr>
      <t xml:space="preserve"> temporary detention areas are utilized, a written directive requires documented </t>
    </r>
    <r>
      <rPr>
        <b/>
        <sz val="11"/>
        <color rgb="FFC00000"/>
        <rFont val="Times New Roman"/>
        <family val="1"/>
      </rPr>
      <t>Sanitation and Security Inspections</t>
    </r>
    <r>
      <rPr>
        <sz val="11"/>
        <color theme="1"/>
        <rFont val="Times New Roman"/>
        <family val="1"/>
      </rPr>
      <t xml:space="preserve"> be conducted.
</t>
    </r>
  </si>
  <si>
    <r>
      <rPr>
        <b/>
        <sz val="11"/>
        <color theme="1"/>
        <rFont val="Times New Roman"/>
        <family val="1"/>
      </rPr>
      <t xml:space="preserve">14.1.3 Sanitation and Security Inspections: [M] </t>
    </r>
    <r>
      <rPr>
        <b/>
        <sz val="9"/>
        <color rgb="FFC00000"/>
        <rFont val="Times New Roman"/>
        <family val="1"/>
      </rPr>
      <t>[TS]</t>
    </r>
    <r>
      <rPr>
        <sz val="11"/>
        <color theme="1"/>
        <rFont val="Times New Roman"/>
        <family val="1"/>
      </rPr>
      <t xml:space="preserve">
</t>
    </r>
    <r>
      <rPr>
        <i/>
        <sz val="11"/>
        <color theme="1"/>
        <rFont val="Times New Roman"/>
        <family val="1"/>
      </rPr>
      <t>If</t>
    </r>
    <r>
      <rPr>
        <sz val="11"/>
        <color theme="1"/>
        <rFont val="Times New Roman"/>
        <family val="1"/>
      </rPr>
      <t xml:space="preserve"> temporary detention areas are utilized, a written directive requires documented </t>
    </r>
    <r>
      <rPr>
        <b/>
        <sz val="11"/>
        <color rgb="FFC00000"/>
        <rFont val="Times New Roman"/>
        <family val="1"/>
      </rPr>
      <t>Sanitation and Security Inspections</t>
    </r>
    <r>
      <rPr>
        <sz val="11"/>
        <color theme="1"/>
        <rFont val="Times New Roman"/>
        <family val="1"/>
      </rPr>
      <t xml:space="preserve"> be conducted.
</t>
    </r>
  </si>
  <si>
    <t>14.2.1</t>
  </si>
  <si>
    <t xml:space="preserve">Guidance: This standard does not apply to detention or holding areas within court facilities or jails. To reduce complacency, officer safety issues should be a priority of the agency’s initial and in-service retraining sessions. Agency training should address the resources that are available to personnel during the temporary detention and contingencies for dealing with unruly or combative detainees.
</t>
  </si>
  <si>
    <r>
      <rPr>
        <b/>
        <sz val="11"/>
        <color theme="1"/>
        <rFont val="Times New Roman"/>
        <family val="1"/>
      </rPr>
      <t xml:space="preserve">14.2.1 Personnel Training: [M] </t>
    </r>
    <r>
      <rPr>
        <b/>
        <sz val="11"/>
        <color rgb="FFC00000"/>
        <rFont val="Times New Roman"/>
        <family val="1"/>
      </rPr>
      <t>[TIME SENSITIVE]</t>
    </r>
    <r>
      <rPr>
        <sz val="11"/>
        <color theme="1"/>
        <rFont val="Times New Roman"/>
        <family val="1"/>
      </rPr>
      <t xml:space="preserve">
If temporary detention areas are utilized, any agency personnel who may monitor detainees are provided </t>
    </r>
    <r>
      <rPr>
        <b/>
        <sz val="11"/>
        <color rgb="FFC00000"/>
        <rFont val="Times New Roman"/>
        <family val="1"/>
      </rPr>
      <t>initial training</t>
    </r>
    <r>
      <rPr>
        <sz val="11"/>
        <color theme="1"/>
        <rFont val="Times New Roman"/>
        <family val="1"/>
      </rPr>
      <t xml:space="preserve"> on agency policy regarding the use of the temporary detention designated room(s) and/or area(s) and </t>
    </r>
    <r>
      <rPr>
        <b/>
        <sz val="11"/>
        <color rgb="FFC00000"/>
        <rFont val="Times New Roman"/>
        <family val="1"/>
      </rPr>
      <t>in-service training at least once every four years</t>
    </r>
    <r>
      <rPr>
        <sz val="11"/>
        <color theme="1"/>
        <rFont val="Times New Roman"/>
        <family val="1"/>
      </rPr>
      <t xml:space="preserve">.
</t>
    </r>
  </si>
  <si>
    <r>
      <rPr>
        <b/>
        <sz val="11"/>
        <color theme="1"/>
        <rFont val="Times New Roman"/>
        <family val="1"/>
      </rPr>
      <t xml:space="preserve">14.2.1 Personnel Training: [M] </t>
    </r>
    <r>
      <rPr>
        <b/>
        <strike/>
        <sz val="11"/>
        <color theme="1" tint="0.499984740745262"/>
        <rFont val="Times New Roman"/>
        <family val="1"/>
      </rPr>
      <t>[TIME SENSITIVE]</t>
    </r>
    <r>
      <rPr>
        <b/>
        <sz val="11"/>
        <color rgb="FF00B050"/>
        <rFont val="Times New Roman"/>
        <family val="1"/>
      </rPr>
      <t xml:space="preserve"> [TRG]</t>
    </r>
    <r>
      <rPr>
        <sz val="11"/>
        <color theme="1"/>
        <rFont val="Times New Roman"/>
        <family val="1"/>
      </rPr>
      <t xml:space="preserve">
If temporary detention areas are utilized, any agency personnel who may monitor detainees are provided </t>
    </r>
    <r>
      <rPr>
        <b/>
        <sz val="11"/>
        <color rgb="FFCC00CC"/>
        <rFont val="Times New Roman"/>
        <family val="1"/>
      </rPr>
      <t>initial training</t>
    </r>
    <r>
      <rPr>
        <sz val="11"/>
        <color theme="1"/>
        <rFont val="Times New Roman"/>
        <family val="1"/>
      </rPr>
      <t xml:space="preserve"> on agency policy regarding the use of the temporary detention designated room(s) and/or area(s) and </t>
    </r>
    <r>
      <rPr>
        <b/>
        <sz val="11"/>
        <color rgb="FFCC00CC"/>
        <rFont val="Times New Roman"/>
        <family val="1"/>
      </rPr>
      <t>in-service training at least once every four years</t>
    </r>
    <r>
      <rPr>
        <sz val="11"/>
        <color theme="1"/>
        <rFont val="Times New Roman"/>
        <family val="1"/>
      </rPr>
      <t xml:space="preserve">.
</t>
    </r>
  </si>
  <si>
    <r>
      <rPr>
        <b/>
        <sz val="11"/>
        <color theme="1"/>
        <rFont val="Times New Roman"/>
        <family val="1"/>
      </rPr>
      <t xml:space="preserve">14.2.1 Personnel Training: [M] </t>
    </r>
    <r>
      <rPr>
        <b/>
        <sz val="11"/>
        <color rgb="FFCC00CC"/>
        <rFont val="Times New Roman"/>
        <family val="1"/>
      </rPr>
      <t>[TRG]</t>
    </r>
    <r>
      <rPr>
        <sz val="11"/>
        <color theme="1"/>
        <rFont val="Times New Roman"/>
        <family val="1"/>
      </rPr>
      <t xml:space="preserve">
If temporary detention areas are utilized, any agency personnel who may monitor detainees are provided </t>
    </r>
    <r>
      <rPr>
        <b/>
        <sz val="11"/>
        <color rgb="FFCC00CC"/>
        <rFont val="Times New Roman"/>
        <family val="1"/>
      </rPr>
      <t>initial training</t>
    </r>
    <r>
      <rPr>
        <sz val="11"/>
        <color theme="1"/>
        <rFont val="Times New Roman"/>
        <family val="1"/>
      </rPr>
      <t xml:space="preserve"> on agency policy regarding the use of the temporary detention designated room(s) and/or area(s) and </t>
    </r>
    <r>
      <rPr>
        <b/>
        <sz val="11"/>
        <color rgb="FFCC00CC"/>
        <rFont val="Times New Roman"/>
        <family val="1"/>
      </rPr>
      <t>in-service training at least once every four years</t>
    </r>
    <r>
      <rPr>
        <sz val="11"/>
        <color theme="1"/>
        <rFont val="Times New Roman"/>
        <family val="1"/>
      </rPr>
      <t xml:space="preserve">.
</t>
    </r>
  </si>
  <si>
    <t>15.1.1</t>
  </si>
  <si>
    <r>
      <rPr>
        <b/>
        <sz val="11"/>
        <color theme="1"/>
        <rFont val="Times New Roman"/>
        <family val="1"/>
      </rPr>
      <t>15.1.1 Facility Management: [M]</t>
    </r>
    <r>
      <rPr>
        <sz val="11"/>
        <color theme="1"/>
        <rFont val="Times New Roman"/>
        <family val="1"/>
      </rPr>
      <t xml:space="preserve">
A written directive governs lock-up facility management </t>
    </r>
    <r>
      <rPr>
        <i/>
        <sz val="11"/>
        <color theme="1"/>
        <rFont val="Times New Roman"/>
        <family val="1"/>
      </rPr>
      <t>procedures</t>
    </r>
    <r>
      <rPr>
        <sz val="11"/>
        <color theme="1"/>
        <rFont val="Times New Roman"/>
        <family val="1"/>
      </rPr>
      <t xml:space="preserve"> for the following, at a minimum:
</t>
    </r>
    <r>
      <rPr>
        <sz val="4"/>
        <color theme="1"/>
        <rFont val="Times New Roman"/>
        <family val="1"/>
      </rPr>
      <t xml:space="preserve">
</t>
    </r>
    <r>
      <rPr>
        <sz val="11"/>
        <color theme="1"/>
        <rFont val="Times New Roman"/>
        <family val="1"/>
      </rPr>
      <t xml:space="preserve">a.  Access of nonessential persons; and
b.  Housing outside detainees, if allowed. 
</t>
    </r>
  </si>
  <si>
    <t xml:space="preserve">Guidance: If nonessential persons are granted access to the lock-up facility, their presence should not violate a detainee’s privacy or impede facility operations. All nonessential persons’ access should be prohibited in emergency situations. A written directive governs procedures for housing outside detainees for other jurisdictions, and if allowed should include methods for positive identification.
</t>
  </si>
  <si>
    <r>
      <rPr>
        <b/>
        <sz val="11"/>
        <color theme="1"/>
        <rFont val="Times New Roman"/>
        <family val="1"/>
      </rPr>
      <t>15.1.1 Facility Management: [M]</t>
    </r>
    <r>
      <rPr>
        <sz val="11"/>
        <color theme="1"/>
        <rFont val="Times New Roman"/>
        <family val="1"/>
      </rPr>
      <t xml:space="preserve">
A written directive governs </t>
    </r>
    <r>
      <rPr>
        <sz val="11"/>
        <color rgb="FF00B050"/>
        <rFont val="Times New Roman"/>
        <family val="1"/>
      </rPr>
      <t xml:space="preserve">the agency's </t>
    </r>
    <r>
      <rPr>
        <sz val="11"/>
        <color theme="1"/>
        <rFont val="Times New Roman"/>
        <family val="1"/>
      </rPr>
      <t xml:space="preserve">lock-up facility management </t>
    </r>
    <r>
      <rPr>
        <i/>
        <sz val="11"/>
        <color theme="1"/>
        <rFont val="Times New Roman"/>
        <family val="1"/>
      </rPr>
      <t>procedures</t>
    </r>
    <r>
      <rPr>
        <sz val="11"/>
        <color theme="1"/>
        <rFont val="Times New Roman"/>
        <family val="1"/>
      </rPr>
      <t xml:space="preserve"> for the following, at a minimum:
</t>
    </r>
    <r>
      <rPr>
        <sz val="4"/>
        <color theme="1"/>
        <rFont val="Times New Roman"/>
        <family val="1"/>
      </rPr>
      <t xml:space="preserve">
</t>
    </r>
    <r>
      <rPr>
        <sz val="11"/>
        <color theme="1"/>
        <rFont val="Times New Roman"/>
        <family val="1"/>
      </rPr>
      <t xml:space="preserve">a.  Access of nonessential persons; and
b.  Housing outside detainees, if allowed. 
</t>
    </r>
  </si>
  <si>
    <r>
      <t xml:space="preserve">Guidance: </t>
    </r>
    <r>
      <rPr>
        <sz val="11"/>
        <color rgb="FF00B050"/>
        <rFont val="Times New Roman"/>
        <family val="1"/>
      </rPr>
      <t>As defined in Addendum A – Program Glossary – A Lock-Up Facility for the purposes of Chapter 15 is defined as: A confinement facility outside of a jail where detainees are housed waiting to appear in court and/or sentenced prisoners. Detainees receive meals and can be detained for periods involving multiple days and overnight stays. A lock-up facility is not co-located with or operated as an integral part of a jail.</t>
    </r>
    <r>
      <rPr>
        <sz val="11"/>
        <color theme="1"/>
        <rFont val="Times New Roman"/>
        <family val="1"/>
      </rPr>
      <t xml:space="preserve">
</t>
    </r>
    <r>
      <rPr>
        <sz val="4"/>
        <color theme="1"/>
        <rFont val="Times New Roman"/>
        <family val="1"/>
      </rPr>
      <t xml:space="preserve"> 
</t>
    </r>
    <r>
      <rPr>
        <sz val="11"/>
        <color theme="1"/>
        <rFont val="Times New Roman"/>
        <family val="1"/>
      </rPr>
      <t xml:space="preserve">If nonessential persons are granted access to the lock-up facility, their presence should not violate a detainee’s privacy or impede facility operations. All nonessential persons’ access should be prohibited in emergency situations. A written directive governs procedures for housing outside detainees for other jurisdictions, and if allowed should include methods for positive identification.
</t>
    </r>
  </si>
  <si>
    <r>
      <rPr>
        <b/>
        <sz val="11"/>
        <rFont val="Times New Roman"/>
        <family val="1"/>
      </rPr>
      <t>15.1.1 Facility Management: [M]</t>
    </r>
    <r>
      <rPr>
        <sz val="11"/>
        <rFont val="Times New Roman"/>
        <family val="1"/>
      </rPr>
      <t xml:space="preserve">
A written directive governs the agency's lock-up facility management </t>
    </r>
    <r>
      <rPr>
        <i/>
        <sz val="11"/>
        <rFont val="Times New Roman"/>
        <family val="1"/>
      </rPr>
      <t>procedures</t>
    </r>
    <r>
      <rPr>
        <sz val="11"/>
        <rFont val="Times New Roman"/>
        <family val="1"/>
      </rPr>
      <t xml:space="preserve"> for the following, at a minimum:
</t>
    </r>
    <r>
      <rPr>
        <sz val="4"/>
        <rFont val="Times New Roman"/>
        <family val="1"/>
      </rPr>
      <t xml:space="preserve">
</t>
    </r>
    <r>
      <rPr>
        <sz val="11"/>
        <rFont val="Times New Roman"/>
        <family val="1"/>
      </rPr>
      <t xml:space="preserve">a.  Access of nonessential persons; and
b.  Housing outside detainees, if allowed. 
</t>
    </r>
  </si>
  <si>
    <r>
      <t xml:space="preserve">Guidance: As defined in Addendum A – Program Glossary – A Lock-Up Facility for the purposes of Chapter 15 is defined as: A confinement facility outside of a jail where detainees are housed waiting to appear in court and/or sentenced prisoners. Detainees receive meals and can be detained for periods involving multiple days and overnight stays. A lock-up facility is not co-located with or operated as an integral part of a jail.
</t>
    </r>
    <r>
      <rPr>
        <sz val="4"/>
        <rFont val="Times New Roman"/>
        <family val="1"/>
      </rPr>
      <t xml:space="preserve"> 
</t>
    </r>
    <r>
      <rPr>
        <sz val="11"/>
        <rFont val="Times New Roman"/>
        <family val="1"/>
      </rPr>
      <t xml:space="preserve">If nonessential persons are granted access to the lock-up facility, their presence should not violate a detainee’s privacy or impede facility operations. All nonessential persons’ access should be prohibited in emergency situations. A written directive governs procedures for housing outside detainees for other jurisdictions, and if allowed should include methods for positive identification.
</t>
    </r>
  </si>
  <si>
    <t>15.1.2</t>
  </si>
  <si>
    <r>
      <rPr>
        <b/>
        <sz val="11"/>
        <color theme="1"/>
        <rFont val="Times New Roman"/>
        <family val="1"/>
      </rPr>
      <t>15.1.2 Facility Security: [M]</t>
    </r>
    <r>
      <rPr>
        <sz val="11"/>
        <color theme="1"/>
        <rFont val="Times New Roman"/>
        <family val="1"/>
      </rPr>
      <t xml:space="preserve">
A written directive governs lock-up facility security </t>
    </r>
    <r>
      <rPr>
        <i/>
        <sz val="11"/>
        <color theme="1"/>
        <rFont val="Times New Roman"/>
        <family val="1"/>
      </rPr>
      <t>procedures</t>
    </r>
    <r>
      <rPr>
        <sz val="11"/>
        <color theme="1"/>
        <rFont val="Times New Roman"/>
        <family val="1"/>
      </rPr>
      <t xml:space="preserve"> for the following at a minimum:
</t>
    </r>
    <r>
      <rPr>
        <sz val="4"/>
        <color theme="1"/>
        <rFont val="Times New Roman"/>
        <family val="1"/>
      </rPr>
      <t xml:space="preserve">
</t>
    </r>
    <r>
      <rPr>
        <sz val="11"/>
        <color theme="1"/>
        <rFont val="Times New Roman"/>
        <family val="1"/>
      </rPr>
      <t xml:space="preserve">a.  Securing weapons; 
b.  Key control; 
c.  Security checks; and
d.  In the event of an escape.
</t>
    </r>
  </si>
  <si>
    <t xml:space="preserve">Guidance: a) The agency should consider any other items such as knives, batons, chemical spray, etc., it may want to exclude from the lock-up facility environment when developing its written procedures. b) The key control system shall should provide accountability for the location and possessor of each key. A duplicate or a master key should be readily available in emergency situations. c) The written directive should require a security check, including searching for weapons, contraband, culinary equipment, and tools prior to and immediately after each use of a lock-up cell. d) The procedures to be followed if an escape occurs should be made known to all personnel. Procedures should include provisions for sounding alarms, notifications, alerting additional resources, and ending the alert.
</t>
  </si>
  <si>
    <r>
      <rPr>
        <b/>
        <sz val="11"/>
        <color theme="1"/>
        <rFont val="Times New Roman"/>
        <family val="1"/>
      </rPr>
      <t>15.1.2 Facility Security: [M]</t>
    </r>
    <r>
      <rPr>
        <sz val="11"/>
        <color theme="1"/>
        <rFont val="Times New Roman"/>
        <family val="1"/>
      </rPr>
      <t xml:space="preserve">
A written directive governs </t>
    </r>
    <r>
      <rPr>
        <sz val="11"/>
        <color rgb="FF00B050"/>
        <rFont val="Times New Roman"/>
        <family val="1"/>
      </rPr>
      <t xml:space="preserve">the agency's </t>
    </r>
    <r>
      <rPr>
        <sz val="11"/>
        <color theme="1"/>
        <rFont val="Times New Roman"/>
        <family val="1"/>
      </rPr>
      <t xml:space="preserve">lock-up facility security </t>
    </r>
    <r>
      <rPr>
        <i/>
        <sz val="11"/>
        <color theme="1"/>
        <rFont val="Times New Roman"/>
        <family val="1"/>
      </rPr>
      <t>procedures</t>
    </r>
    <r>
      <rPr>
        <sz val="11"/>
        <color theme="1"/>
        <rFont val="Times New Roman"/>
        <family val="1"/>
      </rPr>
      <t xml:space="preserve"> for the following at a minimum:
</t>
    </r>
    <r>
      <rPr>
        <sz val="4"/>
        <color theme="1"/>
        <rFont val="Times New Roman"/>
        <family val="1"/>
      </rPr>
      <t xml:space="preserve">
</t>
    </r>
    <r>
      <rPr>
        <sz val="11"/>
        <color theme="1"/>
        <rFont val="Times New Roman"/>
        <family val="1"/>
      </rPr>
      <t xml:space="preserve">a.  Securing weapons; 
b.  Key control; 
c.  Security checks; and
d.  In the event of an escape.
</t>
    </r>
  </si>
  <si>
    <r>
      <rPr>
        <b/>
        <sz val="11"/>
        <rFont val="Times New Roman"/>
        <family val="1"/>
      </rPr>
      <t>15.1.2 Facility Security: [M]</t>
    </r>
    <r>
      <rPr>
        <sz val="11"/>
        <rFont val="Times New Roman"/>
        <family val="1"/>
      </rPr>
      <t xml:space="preserve">
A written directive governs the agency's lock-up facility security </t>
    </r>
    <r>
      <rPr>
        <i/>
        <sz val="11"/>
        <rFont val="Times New Roman"/>
        <family val="1"/>
      </rPr>
      <t>procedures</t>
    </r>
    <r>
      <rPr>
        <sz val="11"/>
        <rFont val="Times New Roman"/>
        <family val="1"/>
      </rPr>
      <t xml:space="preserve"> for the following at a minimum:
</t>
    </r>
    <r>
      <rPr>
        <sz val="4"/>
        <rFont val="Times New Roman"/>
        <family val="1"/>
      </rPr>
      <t xml:space="preserve">
</t>
    </r>
    <r>
      <rPr>
        <sz val="11"/>
        <rFont val="Times New Roman"/>
        <family val="1"/>
      </rPr>
      <t xml:space="preserve">a.  Securing weapons; 
b.  Key control; 
c.  Security checks; and
d.  In the event of an escape.
</t>
    </r>
  </si>
  <si>
    <t>15.1.3</t>
  </si>
  <si>
    <r>
      <rPr>
        <b/>
        <sz val="11"/>
        <color theme="1"/>
        <rFont val="Times New Roman"/>
        <family val="1"/>
      </rPr>
      <t>15.1.3 Facility Organization: [M]</t>
    </r>
    <r>
      <rPr>
        <sz val="11"/>
        <color theme="1"/>
        <rFont val="Times New Roman"/>
        <family val="1"/>
      </rPr>
      <t xml:space="preserve">
A written directive governs lock-up facility segregation </t>
    </r>
    <r>
      <rPr>
        <i/>
        <sz val="11"/>
        <color theme="1"/>
        <rFont val="Times New Roman"/>
        <family val="1"/>
      </rPr>
      <t>procedures</t>
    </r>
    <r>
      <rPr>
        <sz val="11"/>
        <color theme="1"/>
        <rFont val="Times New Roman"/>
        <family val="1"/>
      </rPr>
      <t xml:space="preserve"> for the following at a minimum:
</t>
    </r>
    <r>
      <rPr>
        <sz val="4"/>
        <color theme="1"/>
        <rFont val="Times New Roman"/>
        <family val="1"/>
      </rPr>
      <t xml:space="preserve"> 
</t>
    </r>
    <r>
      <rPr>
        <sz val="11"/>
        <color theme="1"/>
        <rFont val="Times New Roman"/>
        <family val="1"/>
      </rPr>
      <t xml:space="preserve">a.  Sight and sound separation of males, females, and/or juveniles, if applicable; 
b.  Segregation methods for detainees under the influence of alcohol or drugs; and
c.  Segregation methods for detainees who are violent or self-destructive.
</t>
    </r>
  </si>
  <si>
    <t xml:space="preserve">Guidance: a) The intent is to ensure the segregation of the three detainee types. Agencies may comply with the standard by developing procedure alternatives to avoid detaining males/females/juveniles in the same area. b) A written directive should prescribe methods for handling, detaining, and segregating persons under the influence of alcohol or drugs. c) A written directive should prescribe methods for handling detainees who are violent or self-destructive. Such detainees should remain under close observation by lock-up staff. 
</t>
  </si>
  <si>
    <r>
      <rPr>
        <b/>
        <sz val="11"/>
        <color theme="1"/>
        <rFont val="Times New Roman"/>
        <family val="1"/>
      </rPr>
      <t>15.1.3 Facility Organization: [M]</t>
    </r>
    <r>
      <rPr>
        <sz val="11"/>
        <color theme="1"/>
        <rFont val="Times New Roman"/>
        <family val="1"/>
      </rPr>
      <t xml:space="preserve">
A written directive governs </t>
    </r>
    <r>
      <rPr>
        <sz val="11"/>
        <color rgb="FF00B050"/>
        <rFont val="Times New Roman"/>
        <family val="1"/>
      </rPr>
      <t xml:space="preserve">the agency's </t>
    </r>
    <r>
      <rPr>
        <sz val="11"/>
        <color theme="1"/>
        <rFont val="Times New Roman"/>
        <family val="1"/>
      </rPr>
      <t xml:space="preserve">lock-up facility segregation </t>
    </r>
    <r>
      <rPr>
        <i/>
        <sz val="11"/>
        <color theme="1"/>
        <rFont val="Times New Roman"/>
        <family val="1"/>
      </rPr>
      <t>procedures</t>
    </r>
    <r>
      <rPr>
        <sz val="11"/>
        <color theme="1"/>
        <rFont val="Times New Roman"/>
        <family val="1"/>
      </rPr>
      <t xml:space="preserve"> for the following at a minimum:
</t>
    </r>
    <r>
      <rPr>
        <sz val="4"/>
        <color theme="1"/>
        <rFont val="Times New Roman"/>
        <family val="1"/>
      </rPr>
      <t xml:space="preserve"> 
</t>
    </r>
    <r>
      <rPr>
        <sz val="11"/>
        <color theme="1"/>
        <rFont val="Times New Roman"/>
        <family val="1"/>
      </rPr>
      <t xml:space="preserve">a.  Sight and sound separation of males, females, and/or juveniles, if applicable; 
b.  Segregation methods for detainees under the influence of alcohol or drugs; and
c.  Segregation methods for detainees who are violent or self-destructive.
</t>
    </r>
  </si>
  <si>
    <r>
      <rPr>
        <b/>
        <sz val="11"/>
        <rFont val="Times New Roman"/>
        <family val="1"/>
      </rPr>
      <t>15.1.3 Facility Organization: [M]</t>
    </r>
    <r>
      <rPr>
        <sz val="11"/>
        <rFont val="Times New Roman"/>
        <family val="1"/>
      </rPr>
      <t xml:space="preserve">
A written directive governs the agency's lock-up facility segregation </t>
    </r>
    <r>
      <rPr>
        <i/>
        <sz val="11"/>
        <rFont val="Times New Roman"/>
        <family val="1"/>
      </rPr>
      <t>procedures</t>
    </r>
    <r>
      <rPr>
        <sz val="11"/>
        <rFont val="Times New Roman"/>
        <family val="1"/>
      </rPr>
      <t xml:space="preserve"> for the following at a minimum:
</t>
    </r>
    <r>
      <rPr>
        <sz val="4"/>
        <rFont val="Times New Roman"/>
        <family val="1"/>
      </rPr>
      <t xml:space="preserve"> 
</t>
    </r>
    <r>
      <rPr>
        <sz val="11"/>
        <rFont val="Times New Roman"/>
        <family val="1"/>
      </rPr>
      <t xml:space="preserve">a.  Sight and sound separation of males, females, and/or juveniles, if applicable; 
b.  Segregation methods for detainees under the influence of alcohol or drugs; and
c.  Segregation methods for detainees who are violent or self-destructive.
</t>
    </r>
  </si>
  <si>
    <t>15.2.1</t>
  </si>
  <si>
    <r>
      <rPr>
        <b/>
        <sz val="11"/>
        <color theme="1"/>
        <rFont val="Times New Roman"/>
        <family val="1"/>
      </rPr>
      <t xml:space="preserve">15.2.1 Minimum Condition Requirements: [M] </t>
    </r>
    <r>
      <rPr>
        <b/>
        <sz val="11"/>
        <color rgb="FF7030A0"/>
        <rFont val="Times New Roman"/>
        <family val="1"/>
      </rPr>
      <t>[OBSERVABLE]</t>
    </r>
    <r>
      <rPr>
        <sz val="11"/>
        <color theme="1"/>
        <rFont val="Times New Roman"/>
        <family val="1"/>
      </rPr>
      <t xml:space="preserve">
A written directive established the following minimum conditions to be maintained in the lock-up facility:
</t>
    </r>
    <r>
      <rPr>
        <sz val="4"/>
        <color theme="1"/>
        <rFont val="Times New Roman"/>
        <family val="1"/>
      </rPr>
      <t xml:space="preserve">
</t>
    </r>
    <r>
      <rPr>
        <sz val="11"/>
        <color theme="1"/>
        <rFont val="Times New Roman"/>
        <family val="1"/>
      </rPr>
      <t xml:space="preserve">a.  Adequate lighting as required by local code or ordinances;
b.  Circulation of fresh or purified air in accordance with local public health standards;
c.  Access to toilet and drinking water;
d.  Access to a wash basin or shower for detainees held in excess of eight hours; and
e.  A bed for each detainee held in excess of eight hours.
</t>
    </r>
  </si>
  <si>
    <t xml:space="preserve">Guidance: Sufficient air, lighting, and sanitary facilities are essential to the health of detainees. Bedding issued to detainees held overnight should be clean, sanitary, and fire retardant. The written directive may provide for exceptions for detainees who are deemed suicidal.
</t>
  </si>
  <si>
    <r>
      <rPr>
        <b/>
        <sz val="11"/>
        <color theme="1"/>
        <rFont val="Times New Roman"/>
        <family val="1"/>
      </rPr>
      <t xml:space="preserve">15.2.1 Minimum Condition Requirements: [M] </t>
    </r>
    <r>
      <rPr>
        <b/>
        <sz val="9"/>
        <color rgb="FF7030A0"/>
        <rFont val="Times New Roman"/>
        <family val="1"/>
      </rPr>
      <t>[OBS]</t>
    </r>
    <r>
      <rPr>
        <sz val="11"/>
        <color theme="1"/>
        <rFont val="Times New Roman"/>
        <family val="1"/>
      </rPr>
      <t xml:space="preserve">
A written directive established the following minimum conditions to be maintained in the </t>
    </r>
    <r>
      <rPr>
        <sz val="11"/>
        <color rgb="FF00B050"/>
        <rFont val="Times New Roman"/>
        <family val="1"/>
      </rPr>
      <t xml:space="preserve">agency's </t>
    </r>
    <r>
      <rPr>
        <sz val="11"/>
        <color theme="1"/>
        <rFont val="Times New Roman"/>
        <family val="1"/>
      </rPr>
      <t xml:space="preserve">lock-up facility:
</t>
    </r>
    <r>
      <rPr>
        <sz val="4"/>
        <color theme="1"/>
        <rFont val="Times New Roman"/>
        <family val="1"/>
      </rPr>
      <t xml:space="preserve">
</t>
    </r>
    <r>
      <rPr>
        <sz val="11"/>
        <color theme="1"/>
        <rFont val="Times New Roman"/>
        <family val="1"/>
      </rPr>
      <t xml:space="preserve">a.  Adequate lighting as required by local code or ordinances;
b.  Circulation of fresh or purified air in accordance with local public health standards;
c.  Access to toilet and drinking water;
d.  Access to a wash basin or shower for detainees held in excess of eight hours; and
e.  A bed for each detainee held in excess of eight hours.
</t>
    </r>
  </si>
  <si>
    <r>
      <rPr>
        <b/>
        <sz val="11"/>
        <color theme="1"/>
        <rFont val="Times New Roman"/>
        <family val="1"/>
      </rPr>
      <t xml:space="preserve">15.2.1 Minimum Condition Requirements: [M] </t>
    </r>
    <r>
      <rPr>
        <b/>
        <sz val="9"/>
        <color rgb="FF7030A0"/>
        <rFont val="Times New Roman"/>
        <family val="1"/>
      </rPr>
      <t>[OBS]</t>
    </r>
    <r>
      <rPr>
        <sz val="11"/>
        <color theme="1"/>
        <rFont val="Times New Roman"/>
        <family val="1"/>
      </rPr>
      <t xml:space="preserve">
A written directive established the following minimum conditions to be maintained in the </t>
    </r>
    <r>
      <rPr>
        <sz val="11"/>
        <rFont val="Times New Roman"/>
        <family val="1"/>
      </rPr>
      <t>agency's</t>
    </r>
    <r>
      <rPr>
        <sz val="11"/>
        <color rgb="FF00B050"/>
        <rFont val="Times New Roman"/>
        <family val="1"/>
      </rPr>
      <t xml:space="preserve"> </t>
    </r>
    <r>
      <rPr>
        <sz val="11"/>
        <color theme="1"/>
        <rFont val="Times New Roman"/>
        <family val="1"/>
      </rPr>
      <t xml:space="preserve">lock-up facility:
</t>
    </r>
    <r>
      <rPr>
        <sz val="4"/>
        <color theme="1"/>
        <rFont val="Times New Roman"/>
        <family val="1"/>
      </rPr>
      <t xml:space="preserve">
</t>
    </r>
    <r>
      <rPr>
        <sz val="11"/>
        <color theme="1"/>
        <rFont val="Times New Roman"/>
        <family val="1"/>
      </rPr>
      <t xml:space="preserve">a.  Adequate lighting as required by local code or ordinances;
b.  Circulation of fresh or purified air in accordance with local public health standards;
c.  Access to toilet and drinking water;
d.  Access to a wash basin or shower for detainees held in excess of eight hours; and
e.  A bed for each detainee held in excess of eight hours.
</t>
    </r>
  </si>
  <si>
    <t>15.2.2</t>
  </si>
  <si>
    <r>
      <rPr>
        <b/>
        <sz val="11"/>
        <color theme="1"/>
        <rFont val="Times New Roman"/>
        <family val="1"/>
      </rPr>
      <t>15.2.2 Exceeding Maximum Capacity: [M]</t>
    </r>
    <r>
      <rPr>
        <sz val="11"/>
        <color theme="1"/>
        <rFont val="Times New Roman"/>
        <family val="1"/>
      </rPr>
      <t xml:space="preserve">
A written directive prescribes space arrangements and </t>
    </r>
    <r>
      <rPr>
        <i/>
        <sz val="11"/>
        <color theme="1"/>
        <rFont val="Times New Roman"/>
        <family val="1"/>
      </rPr>
      <t>procedures</t>
    </r>
    <r>
      <rPr>
        <sz val="11"/>
        <color theme="1"/>
        <rFont val="Times New Roman"/>
        <family val="1"/>
      </rPr>
      <t xml:space="preserve"> to follow when arrests exceed the maximum capacity of the lock-up facility.
</t>
    </r>
  </si>
  <si>
    <t xml:space="preserve">Guidance: The directive should address such matters as provision for extra personnel, additional physical facilities, and booking and detention procedures.
</t>
  </si>
  <si>
    <r>
      <rPr>
        <b/>
        <sz val="11"/>
        <color theme="1"/>
        <rFont val="Times New Roman"/>
        <family val="1"/>
      </rPr>
      <t>15.2.2 Exceeding Maximum Capacity: [M]</t>
    </r>
    <r>
      <rPr>
        <sz val="11"/>
        <color theme="1"/>
        <rFont val="Times New Roman"/>
        <family val="1"/>
      </rPr>
      <t xml:space="preserve">
A written directive prescribes space arrangements and </t>
    </r>
    <r>
      <rPr>
        <i/>
        <sz val="11"/>
        <color theme="1"/>
        <rFont val="Times New Roman"/>
        <family val="1"/>
      </rPr>
      <t>procedures</t>
    </r>
    <r>
      <rPr>
        <sz val="11"/>
        <color theme="1"/>
        <rFont val="Times New Roman"/>
        <family val="1"/>
      </rPr>
      <t xml:space="preserve"> to follow when arrests exceed the maximum capacity of the </t>
    </r>
    <r>
      <rPr>
        <sz val="11"/>
        <color rgb="FF00B050"/>
        <rFont val="Times New Roman"/>
        <family val="1"/>
      </rPr>
      <t xml:space="preserve">agency's </t>
    </r>
    <r>
      <rPr>
        <sz val="11"/>
        <color theme="1"/>
        <rFont val="Times New Roman"/>
        <family val="1"/>
      </rPr>
      <t xml:space="preserve">lock-up facility.
</t>
    </r>
  </si>
  <si>
    <r>
      <rPr>
        <b/>
        <sz val="11"/>
        <rFont val="Times New Roman"/>
        <family val="1"/>
      </rPr>
      <t>15.2.2 Exceeding Maximum Capacity: [M]</t>
    </r>
    <r>
      <rPr>
        <sz val="11"/>
        <rFont val="Times New Roman"/>
        <family val="1"/>
      </rPr>
      <t xml:space="preserve">
A written directive prescribes space arrangements and </t>
    </r>
    <r>
      <rPr>
        <i/>
        <sz val="11"/>
        <rFont val="Times New Roman"/>
        <family val="1"/>
      </rPr>
      <t>procedures</t>
    </r>
    <r>
      <rPr>
        <sz val="11"/>
        <rFont val="Times New Roman"/>
        <family val="1"/>
      </rPr>
      <t xml:space="preserve"> to follow when arrests exceed the maximum capacity of the agency's lock-up facility.
</t>
    </r>
  </si>
  <si>
    <t>15.3.1</t>
  </si>
  <si>
    <r>
      <rPr>
        <b/>
        <sz val="11"/>
        <color theme="1"/>
        <rFont val="Times New Roman"/>
        <family val="1"/>
      </rPr>
      <t xml:space="preserve">15.3.1 System Inspections: [M] </t>
    </r>
    <r>
      <rPr>
        <b/>
        <sz val="11"/>
        <color rgb="FFC00000"/>
        <rFont val="Times New Roman"/>
        <family val="1"/>
      </rPr>
      <t>[TIME SENSITIVE]</t>
    </r>
    <r>
      <rPr>
        <sz val="11"/>
        <color theme="1"/>
        <rFont val="Times New Roman"/>
        <family val="1"/>
      </rPr>
      <t xml:space="preserve">
A written directive governs the lock-up facility has an automatic fire alarm, heat, and smoke detection system, which has been approved in writing by state or local fire officials, and prescribes fire prevention practices and </t>
    </r>
    <r>
      <rPr>
        <i/>
        <sz val="11"/>
        <color theme="1"/>
        <rFont val="Times New Roman"/>
        <family val="1"/>
      </rPr>
      <t>procedures</t>
    </r>
    <r>
      <rPr>
        <sz val="11"/>
        <color theme="1"/>
        <rFont val="Times New Roman"/>
        <family val="1"/>
      </rPr>
      <t xml:space="preserve">, to include at a minimum:
</t>
    </r>
    <r>
      <rPr>
        <sz val="4"/>
        <color theme="1"/>
        <rFont val="Times New Roman"/>
        <family val="1"/>
      </rPr>
      <t xml:space="preserve">
</t>
    </r>
    <r>
      <rPr>
        <sz val="11"/>
        <color theme="1"/>
        <rFont val="Times New Roman"/>
        <family val="1"/>
      </rPr>
      <t xml:space="preserve">a.  </t>
    </r>
    <r>
      <rPr>
        <b/>
        <sz val="11"/>
        <color rgb="FFC00000"/>
        <rFont val="Times New Roman"/>
        <family val="1"/>
      </rPr>
      <t>Weekly</t>
    </r>
    <r>
      <rPr>
        <sz val="11"/>
        <color theme="1"/>
        <rFont val="Times New Roman"/>
        <family val="1"/>
      </rPr>
      <t xml:space="preserve"> documented visual inspection of fire equipment;
b.  </t>
    </r>
    <r>
      <rPr>
        <b/>
        <sz val="11"/>
        <color rgb="FFC00000"/>
        <rFont val="Times New Roman"/>
        <family val="1"/>
      </rPr>
      <t>Semi-annual</t>
    </r>
    <r>
      <rPr>
        <sz val="11"/>
        <color theme="1"/>
        <rFont val="Times New Roman"/>
        <family val="1"/>
      </rPr>
      <t xml:space="preserve"> documented testing of fire equipment;
c.  </t>
    </r>
    <r>
      <rPr>
        <b/>
        <sz val="11"/>
        <color rgb="FFC00000"/>
        <rFont val="Times New Roman"/>
        <family val="1"/>
      </rPr>
      <t>Daily</t>
    </r>
    <r>
      <rPr>
        <sz val="11"/>
        <color theme="1"/>
        <rFont val="Times New Roman"/>
        <family val="1"/>
      </rPr>
      <t xml:space="preserve"> documented visual inspections of automatic fire detection devices; and
d.  Documented testing of the automatic fire detection devices and alarm systems
     </t>
    </r>
    <r>
      <rPr>
        <b/>
        <sz val="11"/>
        <color rgb="FFC00000"/>
        <rFont val="Times New Roman"/>
        <family val="1"/>
      </rPr>
      <t>as required by local fire code</t>
    </r>
    <r>
      <rPr>
        <sz val="11"/>
        <color theme="1"/>
        <rFont val="Times New Roman"/>
        <family val="1"/>
      </rPr>
      <t xml:space="preserve">.
</t>
    </r>
  </si>
  <si>
    <t xml:space="preserve">Guidance: The weekly and daily documented visual inspections can be documented using a simple checklist. All fire detection and suppression systems should comply with the requirements of state code applicable to the facility. The agency’s written procedures should establish a regular schedule for testing.
</t>
  </si>
  <si>
    <r>
      <rPr>
        <b/>
        <sz val="11"/>
        <color theme="1"/>
        <rFont val="Times New Roman"/>
        <family val="1"/>
      </rPr>
      <t xml:space="preserve">15.3.1 System Inspections: [M] </t>
    </r>
    <r>
      <rPr>
        <b/>
        <sz val="9"/>
        <color rgb="FFC00000"/>
        <rFont val="Times New Roman"/>
        <family val="1"/>
      </rPr>
      <t>[TS]</t>
    </r>
    <r>
      <rPr>
        <sz val="11"/>
        <color theme="1"/>
        <rFont val="Times New Roman"/>
        <family val="1"/>
      </rPr>
      <t xml:space="preserve">
A written directive governs the </t>
    </r>
    <r>
      <rPr>
        <sz val="11"/>
        <color rgb="FF00B050"/>
        <rFont val="Times New Roman"/>
        <family val="1"/>
      </rPr>
      <t xml:space="preserve">agency's </t>
    </r>
    <r>
      <rPr>
        <sz val="11"/>
        <color theme="1"/>
        <rFont val="Times New Roman"/>
        <family val="1"/>
      </rPr>
      <t xml:space="preserve">lock-up facility has an automatic fire alarm, heat, and smoke detection system, which has been approved in writing by state or local fire officials, and prescribes fire prevention practices and </t>
    </r>
    <r>
      <rPr>
        <i/>
        <sz val="11"/>
        <color theme="1"/>
        <rFont val="Times New Roman"/>
        <family val="1"/>
      </rPr>
      <t>procedures</t>
    </r>
    <r>
      <rPr>
        <sz val="11"/>
        <color theme="1"/>
        <rFont val="Times New Roman"/>
        <family val="1"/>
      </rPr>
      <t xml:space="preserve">, to include at a minimum:
</t>
    </r>
    <r>
      <rPr>
        <sz val="4"/>
        <color theme="1"/>
        <rFont val="Times New Roman"/>
        <family val="1"/>
      </rPr>
      <t xml:space="preserve">
</t>
    </r>
    <r>
      <rPr>
        <sz val="11"/>
        <color theme="1"/>
        <rFont val="Times New Roman"/>
        <family val="1"/>
      </rPr>
      <t xml:space="preserve">a.  </t>
    </r>
    <r>
      <rPr>
        <b/>
        <sz val="11"/>
        <color rgb="FFC00000"/>
        <rFont val="Times New Roman"/>
        <family val="1"/>
      </rPr>
      <t>Weekly</t>
    </r>
    <r>
      <rPr>
        <sz val="11"/>
        <color theme="1"/>
        <rFont val="Times New Roman"/>
        <family val="1"/>
      </rPr>
      <t xml:space="preserve"> documented visual inspection of fire equipment;
b.  </t>
    </r>
    <r>
      <rPr>
        <b/>
        <sz val="11"/>
        <color rgb="FFC00000"/>
        <rFont val="Times New Roman"/>
        <family val="1"/>
      </rPr>
      <t>Semi-annual</t>
    </r>
    <r>
      <rPr>
        <sz val="11"/>
        <color theme="1"/>
        <rFont val="Times New Roman"/>
        <family val="1"/>
      </rPr>
      <t xml:space="preserve"> documented testing of fire equipment;
c.  </t>
    </r>
    <r>
      <rPr>
        <b/>
        <sz val="11"/>
        <color rgb="FFC00000"/>
        <rFont val="Times New Roman"/>
        <family val="1"/>
      </rPr>
      <t>Daily</t>
    </r>
    <r>
      <rPr>
        <sz val="11"/>
        <color theme="1"/>
        <rFont val="Times New Roman"/>
        <family val="1"/>
      </rPr>
      <t xml:space="preserve"> documented visual inspections of automatic fire detection devices; and
d.  Documented testing of the automatic fire detection devices and alarm systems
     </t>
    </r>
    <r>
      <rPr>
        <b/>
        <sz val="11"/>
        <color rgb="FFC00000"/>
        <rFont val="Times New Roman"/>
        <family val="1"/>
      </rPr>
      <t>as required by local fire code</t>
    </r>
    <r>
      <rPr>
        <sz val="11"/>
        <color theme="1"/>
        <rFont val="Times New Roman"/>
        <family val="1"/>
      </rPr>
      <t xml:space="preserve">.
</t>
    </r>
  </si>
  <si>
    <r>
      <rPr>
        <b/>
        <sz val="11"/>
        <color theme="1"/>
        <rFont val="Times New Roman"/>
        <family val="1"/>
      </rPr>
      <t xml:space="preserve">15.3.1 System Inspections: [M] </t>
    </r>
    <r>
      <rPr>
        <b/>
        <sz val="9"/>
        <color rgb="FFC00000"/>
        <rFont val="Times New Roman"/>
        <family val="1"/>
      </rPr>
      <t>[TS]</t>
    </r>
    <r>
      <rPr>
        <sz val="11"/>
        <color theme="1"/>
        <rFont val="Times New Roman"/>
        <family val="1"/>
      </rPr>
      <t xml:space="preserve">
A written directive governs the </t>
    </r>
    <r>
      <rPr>
        <sz val="11"/>
        <rFont val="Times New Roman"/>
        <family val="1"/>
      </rPr>
      <t>agency's</t>
    </r>
    <r>
      <rPr>
        <sz val="11"/>
        <color rgb="FF00B050"/>
        <rFont val="Times New Roman"/>
        <family val="1"/>
      </rPr>
      <t xml:space="preserve"> </t>
    </r>
    <r>
      <rPr>
        <sz val="11"/>
        <color theme="1"/>
        <rFont val="Times New Roman"/>
        <family val="1"/>
      </rPr>
      <t xml:space="preserve">lock-up facility has an automatic fire alarm, heat, and smoke detection system, which has been approved in writing by state or local fire officials, and prescribes fire prevention practices and </t>
    </r>
    <r>
      <rPr>
        <i/>
        <sz val="11"/>
        <color theme="1"/>
        <rFont val="Times New Roman"/>
        <family val="1"/>
      </rPr>
      <t>procedures</t>
    </r>
    <r>
      <rPr>
        <sz val="11"/>
        <color theme="1"/>
        <rFont val="Times New Roman"/>
        <family val="1"/>
      </rPr>
      <t xml:space="preserve">, to include at a minimum:
</t>
    </r>
    <r>
      <rPr>
        <sz val="4"/>
        <color theme="1"/>
        <rFont val="Times New Roman"/>
        <family val="1"/>
      </rPr>
      <t xml:space="preserve">
</t>
    </r>
    <r>
      <rPr>
        <sz val="11"/>
        <color theme="1"/>
        <rFont val="Times New Roman"/>
        <family val="1"/>
      </rPr>
      <t xml:space="preserve">a.  </t>
    </r>
    <r>
      <rPr>
        <b/>
        <sz val="11"/>
        <color rgb="FFC00000"/>
        <rFont val="Times New Roman"/>
        <family val="1"/>
      </rPr>
      <t>Weekly</t>
    </r>
    <r>
      <rPr>
        <sz val="11"/>
        <color theme="1"/>
        <rFont val="Times New Roman"/>
        <family val="1"/>
      </rPr>
      <t xml:space="preserve"> documented visual inspection of fire equipment;
b.  </t>
    </r>
    <r>
      <rPr>
        <b/>
        <sz val="11"/>
        <color rgb="FFC00000"/>
        <rFont val="Times New Roman"/>
        <family val="1"/>
      </rPr>
      <t>Semi-annual</t>
    </r>
    <r>
      <rPr>
        <sz val="11"/>
        <color theme="1"/>
        <rFont val="Times New Roman"/>
        <family val="1"/>
      </rPr>
      <t xml:space="preserve"> documented testing of fire equipment;
c.  </t>
    </r>
    <r>
      <rPr>
        <b/>
        <sz val="11"/>
        <color rgb="FFC00000"/>
        <rFont val="Times New Roman"/>
        <family val="1"/>
      </rPr>
      <t>Daily</t>
    </r>
    <r>
      <rPr>
        <sz val="11"/>
        <color theme="1"/>
        <rFont val="Times New Roman"/>
        <family val="1"/>
      </rPr>
      <t xml:space="preserve"> documented visual inspections of automatic fire detection devices; and
d.  Documented testing of the automatic fire detection devices and alarm systems
     </t>
    </r>
    <r>
      <rPr>
        <b/>
        <sz val="11"/>
        <color rgb="FFC00000"/>
        <rFont val="Times New Roman"/>
        <family val="1"/>
      </rPr>
      <t>as required by local fire code</t>
    </r>
    <r>
      <rPr>
        <sz val="11"/>
        <color theme="1"/>
        <rFont val="Times New Roman"/>
        <family val="1"/>
      </rPr>
      <t xml:space="preserve">.
</t>
    </r>
  </si>
  <si>
    <r>
      <rPr>
        <b/>
        <sz val="11"/>
        <color theme="1"/>
        <rFont val="Times New Roman"/>
        <family val="1"/>
      </rPr>
      <t xml:space="preserve">15.3.2 Weekly Inspections: [M] </t>
    </r>
    <r>
      <rPr>
        <b/>
        <sz val="11"/>
        <color rgb="FFC00000"/>
        <rFont val="Times New Roman"/>
        <family val="1"/>
      </rPr>
      <t>[TIME SENSITIVE]</t>
    </r>
    <r>
      <rPr>
        <sz val="11"/>
        <color theme="1"/>
        <rFont val="Times New Roman"/>
        <family val="1"/>
      </rPr>
      <t xml:space="preserve">
A written directive governs </t>
    </r>
    <r>
      <rPr>
        <i/>
        <sz val="11"/>
        <color theme="1"/>
        <rFont val="Times New Roman"/>
        <family val="1"/>
      </rPr>
      <t>procedures</t>
    </r>
    <r>
      <rPr>
        <sz val="11"/>
        <color theme="1"/>
        <rFont val="Times New Roman"/>
        <family val="1"/>
      </rPr>
      <t xml:space="preserve"> for conducting and documenting </t>
    </r>
    <r>
      <rPr>
        <b/>
        <sz val="11"/>
        <color rgb="FFC00000"/>
        <rFont val="Times New Roman"/>
        <family val="1"/>
      </rPr>
      <t>weekly</t>
    </r>
    <r>
      <rPr>
        <sz val="11"/>
        <color theme="1"/>
        <rFont val="Times New Roman"/>
        <family val="1"/>
      </rPr>
      <t xml:space="preserve"> </t>
    </r>
    <r>
      <rPr>
        <b/>
        <sz val="11"/>
        <color rgb="FFC00000"/>
        <rFont val="Times New Roman"/>
        <family val="1"/>
      </rPr>
      <t>inspections</t>
    </r>
    <r>
      <rPr>
        <sz val="11"/>
        <color theme="1"/>
        <rFont val="Times New Roman"/>
        <family val="1"/>
      </rPr>
      <t xml:space="preserve"> of the following, at a minimum:
</t>
    </r>
    <r>
      <rPr>
        <sz val="4"/>
        <color theme="1"/>
        <rFont val="Times New Roman"/>
        <family val="1"/>
      </rPr>
      <t xml:space="preserve">
</t>
    </r>
    <r>
      <rPr>
        <sz val="11"/>
        <color theme="1"/>
        <rFont val="Times New Roman"/>
        <family val="1"/>
      </rPr>
      <t xml:space="preserve">a.  </t>
    </r>
    <r>
      <rPr>
        <b/>
        <sz val="11"/>
        <color rgb="FFC00000"/>
        <rFont val="Times New Roman"/>
        <family val="1"/>
      </rPr>
      <t>First aid kits</t>
    </r>
    <r>
      <rPr>
        <sz val="11"/>
        <color theme="1"/>
        <rFont val="Times New Roman"/>
        <family val="1"/>
      </rPr>
      <t xml:space="preserve"> located in the lock-up facility and replenished as necessary;
b.  </t>
    </r>
    <r>
      <rPr>
        <b/>
        <sz val="11"/>
        <color rgb="FFC00000"/>
        <rFont val="Times New Roman"/>
        <family val="1"/>
      </rPr>
      <t>Sanitation</t>
    </r>
    <r>
      <rPr>
        <sz val="11"/>
        <color theme="1"/>
        <rFont val="Times New Roman"/>
        <family val="1"/>
      </rPr>
      <t xml:space="preserve"> of the facility which specifies procedures for control of vermin and pests;
c.  </t>
    </r>
    <r>
      <rPr>
        <b/>
        <sz val="11"/>
        <color rgb="FFC00000"/>
        <rFont val="Times New Roman"/>
        <family val="1"/>
      </rPr>
      <t>Security</t>
    </r>
    <r>
      <rPr>
        <sz val="11"/>
        <color theme="1"/>
        <rFont val="Times New Roman"/>
        <family val="1"/>
      </rPr>
      <t xml:space="preserve"> inspections of the facility including searching for weapons and contraband;
d.  Results of weekly inspections are submitted in writing to the CLEO or designee;
e.  Documentation of replacement or repair of defective security equipment is maintained by 
     the CLEO or designee; and
f.  Documentation of any mitigation required for vermin and pests is maintained by the 
    CLEO or designee.</t>
    </r>
  </si>
  <si>
    <r>
      <t xml:space="preserve">Guidance: First aid equipment available to facility personnel should provide a capability for proper response to a broad range of anticipated emergencies.  
</t>
    </r>
    <r>
      <rPr>
        <sz val="4"/>
        <color theme="1"/>
        <rFont val="Times New Roman"/>
        <family val="1"/>
      </rPr>
      <t xml:space="preserve">
</t>
    </r>
    <r>
      <rPr>
        <sz val="11"/>
        <color theme="1"/>
        <rFont val="Times New Roman"/>
        <family val="1"/>
      </rPr>
      <t xml:space="preserve">Any condition conducive to harboring or breeding insects, rodents, or other vermin should be eliminated. If necessary, pest control professionals should be used to clean or fumigate the facility. 
</t>
    </r>
    <r>
      <rPr>
        <sz val="4"/>
        <color theme="1"/>
        <rFont val="Times New Roman"/>
        <family val="1"/>
      </rPr>
      <t xml:space="preserve">
</t>
    </r>
    <r>
      <rPr>
        <sz val="11"/>
        <color theme="1"/>
        <rFont val="Times New Roman"/>
        <family val="1"/>
      </rPr>
      <t xml:space="preserve">At least once a week, bars, locks, windows, walls, floors, ventilator covers, glass panels, access plates, protective screens, doors, and other security devices should be checked carefully for operational wear and detainee tampering.  Inspections should include occupied and unoccupied cells.  All holding areas and other areas to which detainees have access should be searched for weapons and contraband.
</t>
    </r>
  </si>
  <si>
    <r>
      <rPr>
        <b/>
        <sz val="11"/>
        <color theme="1"/>
        <rFont val="Times New Roman"/>
        <family val="1"/>
      </rPr>
      <t xml:space="preserve">15.3.2 Weekly Inspections: [M] </t>
    </r>
    <r>
      <rPr>
        <b/>
        <sz val="9"/>
        <color rgb="FFC00000"/>
        <rFont val="Times New Roman"/>
        <family val="1"/>
      </rPr>
      <t>[TS]</t>
    </r>
    <r>
      <rPr>
        <sz val="11"/>
        <color theme="1"/>
        <rFont val="Times New Roman"/>
        <family val="1"/>
      </rPr>
      <t xml:space="preserve">
A written directive governs</t>
    </r>
    <r>
      <rPr>
        <sz val="11"/>
        <color rgb="FF00B050"/>
        <rFont val="Times New Roman"/>
        <family val="1"/>
      </rPr>
      <t xml:space="preserve"> the agency's lock-up facility</t>
    </r>
    <r>
      <rPr>
        <sz val="11"/>
        <color theme="1"/>
        <rFont val="Times New Roman"/>
        <family val="1"/>
      </rPr>
      <t xml:space="preserve"> </t>
    </r>
    <r>
      <rPr>
        <i/>
        <sz val="11"/>
        <color theme="1"/>
        <rFont val="Times New Roman"/>
        <family val="1"/>
      </rPr>
      <t>procedures</t>
    </r>
    <r>
      <rPr>
        <sz val="11"/>
        <color theme="1"/>
        <rFont val="Times New Roman"/>
        <family val="1"/>
      </rPr>
      <t xml:space="preserve"> for conducting and documenting </t>
    </r>
    <r>
      <rPr>
        <b/>
        <sz val="11"/>
        <color rgb="FFC00000"/>
        <rFont val="Times New Roman"/>
        <family val="1"/>
      </rPr>
      <t>weekly</t>
    </r>
    <r>
      <rPr>
        <sz val="11"/>
        <color theme="1"/>
        <rFont val="Times New Roman"/>
        <family val="1"/>
      </rPr>
      <t xml:space="preserve"> </t>
    </r>
    <r>
      <rPr>
        <b/>
        <sz val="11"/>
        <color rgb="FFC00000"/>
        <rFont val="Times New Roman"/>
        <family val="1"/>
      </rPr>
      <t>inspections</t>
    </r>
    <r>
      <rPr>
        <sz val="11"/>
        <color theme="1"/>
        <rFont val="Times New Roman"/>
        <family val="1"/>
      </rPr>
      <t xml:space="preserve"> of the following, at a minimum:
</t>
    </r>
    <r>
      <rPr>
        <sz val="4"/>
        <color theme="1"/>
        <rFont val="Times New Roman"/>
        <family val="1"/>
      </rPr>
      <t xml:space="preserve">
</t>
    </r>
    <r>
      <rPr>
        <sz val="11"/>
        <color theme="1"/>
        <rFont val="Times New Roman"/>
        <family val="1"/>
      </rPr>
      <t xml:space="preserve">a.  </t>
    </r>
    <r>
      <rPr>
        <b/>
        <sz val="11"/>
        <color rgb="FFC00000"/>
        <rFont val="Times New Roman"/>
        <family val="1"/>
      </rPr>
      <t>First aid kits</t>
    </r>
    <r>
      <rPr>
        <sz val="11"/>
        <color theme="1"/>
        <rFont val="Times New Roman"/>
        <family val="1"/>
      </rPr>
      <t xml:space="preserve"> located in the lock-up facility and replenished as necessary;
b.  </t>
    </r>
    <r>
      <rPr>
        <b/>
        <sz val="11"/>
        <color rgb="FFC00000"/>
        <rFont val="Times New Roman"/>
        <family val="1"/>
      </rPr>
      <t>Sanitation</t>
    </r>
    <r>
      <rPr>
        <sz val="11"/>
        <color theme="1"/>
        <rFont val="Times New Roman"/>
        <family val="1"/>
      </rPr>
      <t xml:space="preserve"> of the facility which specifies procedures for control of vermin and pests;
c.  </t>
    </r>
    <r>
      <rPr>
        <b/>
        <sz val="11"/>
        <color rgb="FFC00000"/>
        <rFont val="Times New Roman"/>
        <family val="1"/>
      </rPr>
      <t>Security</t>
    </r>
    <r>
      <rPr>
        <sz val="11"/>
        <color theme="1"/>
        <rFont val="Times New Roman"/>
        <family val="1"/>
      </rPr>
      <t xml:space="preserve"> inspections of the facility including searching for weapons and contraband;
d.  Results of weekly inspections are submitted in writing to the CLEO or designee;
e.  Documentation of replacement or repair of defective security equipment is maintained by 
     the CLEO or designee; and
f.  Documentation of any mitigation required for vermin and pests is maintained by the 
    CLEO or designee.</t>
    </r>
  </si>
  <si>
    <r>
      <rPr>
        <b/>
        <sz val="11"/>
        <color theme="1"/>
        <rFont val="Times New Roman"/>
        <family val="1"/>
      </rPr>
      <t xml:space="preserve">15.3.2 Weekly Inspections: [M] </t>
    </r>
    <r>
      <rPr>
        <b/>
        <sz val="9"/>
        <color rgb="FFC00000"/>
        <rFont val="Times New Roman"/>
        <family val="1"/>
      </rPr>
      <t>[TS]</t>
    </r>
    <r>
      <rPr>
        <sz val="11"/>
        <color theme="1"/>
        <rFont val="Times New Roman"/>
        <family val="1"/>
      </rPr>
      <t xml:space="preserve">
A written directive governs the agency's lock-up facility </t>
    </r>
    <r>
      <rPr>
        <i/>
        <sz val="11"/>
        <color theme="1"/>
        <rFont val="Times New Roman"/>
        <family val="1"/>
      </rPr>
      <t>procedures</t>
    </r>
    <r>
      <rPr>
        <sz val="11"/>
        <color theme="1"/>
        <rFont val="Times New Roman"/>
        <family val="1"/>
      </rPr>
      <t xml:space="preserve"> for conducting and documenting </t>
    </r>
    <r>
      <rPr>
        <b/>
        <sz val="11"/>
        <color rgb="FFC00000"/>
        <rFont val="Times New Roman"/>
        <family val="1"/>
      </rPr>
      <t>weekly</t>
    </r>
    <r>
      <rPr>
        <sz val="11"/>
        <color theme="1"/>
        <rFont val="Times New Roman"/>
        <family val="1"/>
      </rPr>
      <t xml:space="preserve"> </t>
    </r>
    <r>
      <rPr>
        <b/>
        <sz val="11"/>
        <color rgb="FFC00000"/>
        <rFont val="Times New Roman"/>
        <family val="1"/>
      </rPr>
      <t>inspections</t>
    </r>
    <r>
      <rPr>
        <sz val="11"/>
        <color theme="1"/>
        <rFont val="Times New Roman"/>
        <family val="1"/>
      </rPr>
      <t xml:space="preserve"> of the following, at a minimum:
</t>
    </r>
    <r>
      <rPr>
        <sz val="4"/>
        <color theme="1"/>
        <rFont val="Times New Roman"/>
        <family val="1"/>
      </rPr>
      <t xml:space="preserve">
</t>
    </r>
    <r>
      <rPr>
        <sz val="11"/>
        <color theme="1"/>
        <rFont val="Times New Roman"/>
        <family val="1"/>
      </rPr>
      <t xml:space="preserve">a.  </t>
    </r>
    <r>
      <rPr>
        <b/>
        <sz val="11"/>
        <color rgb="FFC00000"/>
        <rFont val="Times New Roman"/>
        <family val="1"/>
      </rPr>
      <t>First aid kits</t>
    </r>
    <r>
      <rPr>
        <sz val="11"/>
        <color theme="1"/>
        <rFont val="Times New Roman"/>
        <family val="1"/>
      </rPr>
      <t xml:space="preserve"> located in the lock-up facility and replenished as necessary;
b.  </t>
    </r>
    <r>
      <rPr>
        <b/>
        <sz val="11"/>
        <color rgb="FFC00000"/>
        <rFont val="Times New Roman"/>
        <family val="1"/>
      </rPr>
      <t>Sanitation</t>
    </r>
    <r>
      <rPr>
        <sz val="11"/>
        <color theme="1"/>
        <rFont val="Times New Roman"/>
        <family val="1"/>
      </rPr>
      <t xml:space="preserve"> of the facility which specifies procedures for control of vermin and pests;
c.  </t>
    </r>
    <r>
      <rPr>
        <b/>
        <sz val="11"/>
        <color rgb="FFC00000"/>
        <rFont val="Times New Roman"/>
        <family val="1"/>
      </rPr>
      <t>Security</t>
    </r>
    <r>
      <rPr>
        <sz val="11"/>
        <color theme="1"/>
        <rFont val="Times New Roman"/>
        <family val="1"/>
      </rPr>
      <t xml:space="preserve"> inspections of the facility including searching for weapons and contraband;
d.  Results of weekly inspections are submitted in writing to the CLEO or designee;
e.  Documentation of replacement or repair of defective security equipment is maintained by 
     the CLEO or designee; and
f.  Documentation of any mitigation required for vermin and pests is maintained by the 
    CLEO or designee.</t>
    </r>
  </si>
  <si>
    <t>15.3.2</t>
  </si>
  <si>
    <t>15.4.1</t>
  </si>
  <si>
    <r>
      <rPr>
        <b/>
        <sz val="11"/>
        <color theme="1"/>
        <rFont val="Times New Roman"/>
        <family val="1"/>
      </rPr>
      <t xml:space="preserve">15.4.1 Emergency Situations: [M] </t>
    </r>
    <r>
      <rPr>
        <b/>
        <sz val="11"/>
        <color rgb="FF7030A0"/>
        <rFont val="Times New Roman"/>
        <family val="1"/>
      </rPr>
      <t>[OBSERVABLE]</t>
    </r>
    <r>
      <rPr>
        <sz val="11"/>
        <color theme="1"/>
        <rFont val="Times New Roman"/>
        <family val="1"/>
      </rPr>
      <t xml:space="preserve">
A written directive provides that in the event of an emergency in the lock-up facility personnel have access to “alert” or “panic alarm” systems or a means of two-way communication, which also provides a means to alert a “designated control point.”
</t>
    </r>
  </si>
  <si>
    <t xml:space="preserve">Guidance: The intent of this standard is to protect the safety of officers and detainees by ensuring agency personnel have the means to alert others of an emergency. This may be accomplished by audio-visual monitoring, “panic” alarms, or some combination of these methods. The agency might consider placing access to “panic” alarms, near the bottom portion of walls in the event an officer is down and cannot reach a normally situated “panic” alarm located higher on the wall. Detainees also can use the system to advise staff of emergency needs.
</t>
  </si>
  <si>
    <r>
      <rPr>
        <b/>
        <sz val="11"/>
        <color theme="1"/>
        <rFont val="Times New Roman"/>
        <family val="1"/>
      </rPr>
      <t xml:space="preserve">15.4.1 Emergency Situations: [M] </t>
    </r>
    <r>
      <rPr>
        <b/>
        <sz val="9"/>
        <color rgb="FF7030A0"/>
        <rFont val="Times New Roman"/>
        <family val="1"/>
      </rPr>
      <t>[OBS]</t>
    </r>
    <r>
      <rPr>
        <sz val="11"/>
        <color theme="1"/>
        <rFont val="Times New Roman"/>
        <family val="1"/>
      </rPr>
      <t xml:space="preserve">
A written directive provides that in the event of an emergency in the </t>
    </r>
    <r>
      <rPr>
        <sz val="11"/>
        <color rgb="FF00B050"/>
        <rFont val="Times New Roman"/>
        <family val="1"/>
      </rPr>
      <t xml:space="preserve">agency's </t>
    </r>
    <r>
      <rPr>
        <sz val="11"/>
        <color theme="1"/>
        <rFont val="Times New Roman"/>
        <family val="1"/>
      </rPr>
      <t xml:space="preserve">lock-up facility personnel have access to “alert” or “panic alarm” systems or a means of two-way communication, which also provides a means to alert a “designated control point.”
</t>
    </r>
  </si>
  <si>
    <r>
      <rPr>
        <b/>
        <sz val="11"/>
        <color theme="1"/>
        <rFont val="Times New Roman"/>
        <family val="1"/>
      </rPr>
      <t xml:space="preserve">15.4.1 Emergency Situations: [M] </t>
    </r>
    <r>
      <rPr>
        <b/>
        <sz val="9"/>
        <color rgb="FF7030A0"/>
        <rFont val="Times New Roman"/>
        <family val="1"/>
      </rPr>
      <t>[OBS]</t>
    </r>
    <r>
      <rPr>
        <sz val="11"/>
        <color theme="1"/>
        <rFont val="Times New Roman"/>
        <family val="1"/>
      </rPr>
      <t xml:space="preserve">
A written directive provides that in the event of an emergency in the </t>
    </r>
    <r>
      <rPr>
        <sz val="11"/>
        <rFont val="Times New Roman"/>
        <family val="1"/>
      </rPr>
      <t>agency's</t>
    </r>
    <r>
      <rPr>
        <sz val="11"/>
        <color rgb="FF00B050"/>
        <rFont val="Times New Roman"/>
        <family val="1"/>
      </rPr>
      <t xml:space="preserve"> </t>
    </r>
    <r>
      <rPr>
        <sz val="11"/>
        <color theme="1"/>
        <rFont val="Times New Roman"/>
        <family val="1"/>
      </rPr>
      <t xml:space="preserve">lock-up facility personnel have access to “alert” or “panic alarm” systems or a means of two-way communication, which also provides a means to alert a “designated control point.”
</t>
    </r>
  </si>
  <si>
    <t>15.4.2</t>
  </si>
  <si>
    <r>
      <rPr>
        <b/>
        <sz val="11"/>
        <color theme="1"/>
        <rFont val="Times New Roman"/>
        <family val="1"/>
      </rPr>
      <t xml:space="preserve">15.4.2 Evacuation Plan Posted: [M] </t>
    </r>
    <r>
      <rPr>
        <b/>
        <sz val="11"/>
        <color rgb="FF7030A0"/>
        <rFont val="Times New Roman"/>
        <family val="1"/>
      </rPr>
      <t>[OBSERVABLE]</t>
    </r>
    <r>
      <rPr>
        <sz val="11"/>
        <color theme="1"/>
        <rFont val="Times New Roman"/>
        <family val="1"/>
      </rPr>
      <t xml:space="preserve">
A written and posted emergency evacuation plan for the lock-up facility and a designated and signed emergency exit directing the evacuation of detainees and staff to designated hazard-free areas is existing.
</t>
    </r>
  </si>
  <si>
    <t xml:space="preserve">Guidance: The written directive governs the posting of an emergency evacuation plan for the lock-up facility. Emergency exits should be marked in accordance with local fire code requirements.
</t>
  </si>
  <si>
    <r>
      <rPr>
        <b/>
        <sz val="11"/>
        <color theme="1"/>
        <rFont val="Times New Roman"/>
        <family val="1"/>
      </rPr>
      <t xml:space="preserve">15.4.2 Evacuation Plan Posted: [M] </t>
    </r>
    <r>
      <rPr>
        <b/>
        <sz val="9"/>
        <color rgb="FF7030A0"/>
        <rFont val="Times New Roman"/>
        <family val="1"/>
      </rPr>
      <t>[OBS]</t>
    </r>
    <r>
      <rPr>
        <sz val="11"/>
        <color theme="1"/>
        <rFont val="Times New Roman"/>
        <family val="1"/>
      </rPr>
      <t xml:space="preserve">
</t>
    </r>
    <r>
      <rPr>
        <sz val="11"/>
        <color rgb="FF00B050"/>
        <rFont val="Times New Roman"/>
        <family val="1"/>
      </rPr>
      <t xml:space="preserve">There is </t>
    </r>
    <r>
      <rPr>
        <sz val="11"/>
        <color theme="1"/>
        <rFont val="Times New Roman"/>
        <family val="1"/>
      </rPr>
      <t xml:space="preserve">a written and posted emergency evacuation plan for the </t>
    </r>
    <r>
      <rPr>
        <sz val="11"/>
        <color rgb="FF00B050"/>
        <rFont val="Times New Roman"/>
        <family val="1"/>
      </rPr>
      <t xml:space="preserve">agency's </t>
    </r>
    <r>
      <rPr>
        <sz val="11"/>
        <color theme="1"/>
        <rFont val="Times New Roman"/>
        <family val="1"/>
      </rPr>
      <t xml:space="preserve">lock-up facility and a designated and signed emergency exit directing </t>
    </r>
    <r>
      <rPr>
        <strike/>
        <sz val="11"/>
        <color theme="1" tint="0.499984740745262"/>
        <rFont val="Times New Roman"/>
        <family val="1"/>
      </rPr>
      <t>the</t>
    </r>
    <r>
      <rPr>
        <sz val="11"/>
        <color theme="1"/>
        <rFont val="Times New Roman"/>
        <family val="1"/>
      </rPr>
      <t xml:space="preserve"> evacuation of detainees and staff to </t>
    </r>
    <r>
      <rPr>
        <strike/>
        <sz val="11"/>
        <color theme="1" tint="0.499984740745262"/>
        <rFont val="Times New Roman"/>
        <family val="1"/>
      </rPr>
      <t>designated</t>
    </r>
    <r>
      <rPr>
        <sz val="11"/>
        <color theme="1"/>
        <rFont val="Times New Roman"/>
        <family val="1"/>
      </rPr>
      <t xml:space="preserve"> hazard-free areas</t>
    </r>
    <r>
      <rPr>
        <strike/>
        <sz val="11"/>
        <color theme="1" tint="0.499984740745262"/>
        <rFont val="Times New Roman"/>
        <family val="1"/>
      </rPr>
      <t xml:space="preserve"> is existing</t>
    </r>
    <r>
      <rPr>
        <sz val="11"/>
        <color theme="1"/>
        <rFont val="Times New Roman"/>
        <family val="1"/>
      </rPr>
      <t xml:space="preserve">.
</t>
    </r>
  </si>
  <si>
    <r>
      <t xml:space="preserve">Guidance: </t>
    </r>
    <r>
      <rPr>
        <strike/>
        <sz val="11"/>
        <color theme="1" tint="0.499984740745262"/>
        <rFont val="Times New Roman"/>
        <family val="1"/>
      </rPr>
      <t>The written directive governs the posting of an emergency evacuation plan for the lock-up facility.</t>
    </r>
    <r>
      <rPr>
        <sz val="11"/>
        <color theme="1"/>
        <rFont val="Times New Roman"/>
        <family val="1"/>
      </rPr>
      <t xml:space="preserve"> Emergency exits should be marked in accordance with local fire code requirements. </t>
    </r>
    <r>
      <rPr>
        <sz val="11"/>
        <color rgb="FF00B050"/>
        <rFont val="Times New Roman"/>
        <family val="1"/>
      </rPr>
      <t>If possible, two separate means of emergency exit should be provided. The evacuation plan should specify route of evacuation and subsequent disposition and housing of detainees. The plan also should include provisions for first aid and hospital transportation.</t>
    </r>
  </si>
  <si>
    <r>
      <rPr>
        <b/>
        <sz val="11"/>
        <color theme="1"/>
        <rFont val="Times New Roman"/>
        <family val="1"/>
      </rPr>
      <t xml:space="preserve">15.4.2 Evacuation Plan Posted: [M] </t>
    </r>
    <r>
      <rPr>
        <b/>
        <sz val="9"/>
        <color rgb="FF7030A0"/>
        <rFont val="Times New Roman"/>
        <family val="1"/>
      </rPr>
      <t>[OBS]</t>
    </r>
    <r>
      <rPr>
        <sz val="11"/>
        <color theme="1"/>
        <rFont val="Times New Roman"/>
        <family val="1"/>
      </rPr>
      <t xml:space="preserve">
</t>
    </r>
    <r>
      <rPr>
        <sz val="11"/>
        <rFont val="Times New Roman"/>
        <family val="1"/>
      </rPr>
      <t xml:space="preserve">There is a written and posted emergency evacuation plan for the agency's lock-up facility and </t>
    </r>
    <r>
      <rPr>
        <sz val="11"/>
        <color theme="1"/>
        <rFont val="Times New Roman"/>
        <family val="1"/>
      </rPr>
      <t xml:space="preserve">a designated and signed emergency exit directing evacuation of detainees and staff to hazard-free areas.
</t>
    </r>
  </si>
  <si>
    <t>Guidance: Emergency exits should be marked in accordance with local fire code requirements. If possible, two separate means of emergency exit should be provided. The evacuation plan should specify route of evacuation and subsequent disposition and housing of detainees. The plan also should include provisions for first aid and hospital transportation.</t>
  </si>
  <si>
    <t>15.5.1</t>
  </si>
  <si>
    <r>
      <rPr>
        <b/>
        <sz val="11"/>
        <color theme="1"/>
        <rFont val="Times New Roman"/>
        <family val="1"/>
      </rPr>
      <t>15.5.1 Detainee Searches: [M]</t>
    </r>
    <r>
      <rPr>
        <sz val="11"/>
        <color theme="1"/>
        <rFont val="Times New Roman"/>
        <family val="1"/>
      </rPr>
      <t xml:space="preserve">
A written directive establishes the following </t>
    </r>
    <r>
      <rPr>
        <i/>
        <sz val="11"/>
        <color theme="1"/>
        <rFont val="Times New Roman"/>
        <family val="1"/>
      </rPr>
      <t>procedures</t>
    </r>
    <r>
      <rPr>
        <sz val="11"/>
        <color theme="1"/>
        <rFont val="Times New Roman"/>
        <family val="1"/>
      </rPr>
      <t xml:space="preserve"> at a minimum: 
</t>
    </r>
    <r>
      <rPr>
        <sz val="4"/>
        <color theme="1"/>
        <rFont val="Times New Roman"/>
        <family val="1"/>
      </rPr>
      <t xml:space="preserve">
</t>
    </r>
    <r>
      <rPr>
        <sz val="11"/>
        <color theme="1"/>
        <rFont val="Times New Roman"/>
        <family val="1"/>
      </rPr>
      <t>a.  An inventory search of the detainee at the time of booking and prior to entry into the lock-
     up facility; 
b.  An itemized inventory of property taken from the detainee;
c.  Secure storage of detainee’s property taken; and
d.  Return of detainee’s property upon release.</t>
    </r>
  </si>
  <si>
    <r>
      <rPr>
        <b/>
        <sz val="11"/>
        <color theme="1"/>
        <rFont val="Times New Roman"/>
        <family val="1"/>
      </rPr>
      <t>15.5.1 Detainee Searches: [M]</t>
    </r>
    <r>
      <rPr>
        <sz val="11"/>
        <color theme="1"/>
        <rFont val="Times New Roman"/>
        <family val="1"/>
      </rPr>
      <t xml:space="preserve">
A written directive establishes the </t>
    </r>
    <r>
      <rPr>
        <strike/>
        <sz val="11"/>
        <color theme="1" tint="0.499984740745262"/>
        <rFont val="Times New Roman"/>
        <family val="1"/>
      </rPr>
      <t>following</t>
    </r>
    <r>
      <rPr>
        <sz val="11"/>
        <color theme="1"/>
        <rFont val="Times New Roman"/>
        <family val="1"/>
      </rPr>
      <t xml:space="preserve"> </t>
    </r>
    <r>
      <rPr>
        <sz val="11"/>
        <color rgb="FF00B050"/>
        <rFont val="Times New Roman"/>
        <family val="1"/>
      </rPr>
      <t xml:space="preserve">agency's lock-up facility </t>
    </r>
    <r>
      <rPr>
        <i/>
        <sz val="11"/>
        <color theme="1"/>
        <rFont val="Times New Roman"/>
        <family val="1"/>
      </rPr>
      <t>procedures</t>
    </r>
    <r>
      <rPr>
        <sz val="11"/>
        <color theme="1"/>
        <rFont val="Times New Roman"/>
        <family val="1"/>
      </rPr>
      <t xml:space="preserve"> </t>
    </r>
    <r>
      <rPr>
        <sz val="11"/>
        <color rgb="FF00B050"/>
        <rFont val="Times New Roman"/>
        <family val="1"/>
      </rPr>
      <t xml:space="preserve">for maintaining control of detainee's property, and </t>
    </r>
    <r>
      <rPr>
        <sz val="11"/>
        <color theme="1"/>
        <rFont val="Times New Roman"/>
        <family val="1"/>
      </rPr>
      <t>at a minimum</t>
    </r>
    <r>
      <rPr>
        <sz val="11"/>
        <color rgb="FF00B050"/>
        <rFont val="Times New Roman"/>
        <family val="1"/>
      </rPr>
      <t xml:space="preserve"> includes</t>
    </r>
    <r>
      <rPr>
        <sz val="11"/>
        <color theme="1"/>
        <rFont val="Times New Roman"/>
        <family val="1"/>
      </rPr>
      <t xml:space="preserve">: 
</t>
    </r>
    <r>
      <rPr>
        <sz val="4"/>
        <color theme="1"/>
        <rFont val="Times New Roman"/>
        <family val="1"/>
      </rPr>
      <t xml:space="preserve">
</t>
    </r>
    <r>
      <rPr>
        <sz val="11"/>
        <color theme="1"/>
        <rFont val="Times New Roman"/>
        <family val="1"/>
      </rPr>
      <t xml:space="preserve">a.  An inventory search of the detainee at the time of booking and prior to entry into the 
     </t>
    </r>
    <r>
      <rPr>
        <sz val="11"/>
        <color rgb="FF00B050"/>
        <rFont val="Times New Roman"/>
        <family val="1"/>
      </rPr>
      <t xml:space="preserve">agency's </t>
    </r>
    <r>
      <rPr>
        <sz val="11"/>
        <color theme="1"/>
        <rFont val="Times New Roman"/>
        <family val="1"/>
      </rPr>
      <t>lock-up facility; 
b.  A</t>
    </r>
    <r>
      <rPr>
        <strike/>
        <sz val="11"/>
        <color theme="1" tint="0.499984740745262"/>
        <rFont val="Times New Roman"/>
        <family val="1"/>
      </rPr>
      <t>n</t>
    </r>
    <r>
      <rPr>
        <sz val="11"/>
        <color theme="1"/>
        <rFont val="Times New Roman"/>
        <family val="1"/>
      </rPr>
      <t xml:space="preserve"> itemized inventory of property taken from the detainee;
c.  Secure storage of </t>
    </r>
    <r>
      <rPr>
        <strike/>
        <sz val="11"/>
        <color theme="1" tint="0.499984740745262"/>
        <rFont val="Times New Roman"/>
        <family val="1"/>
      </rPr>
      <t>detainee’s</t>
    </r>
    <r>
      <rPr>
        <sz val="11"/>
        <color theme="1"/>
        <rFont val="Times New Roman"/>
        <family val="1"/>
      </rPr>
      <t xml:space="preserve"> property taken </t>
    </r>
    <r>
      <rPr>
        <sz val="11"/>
        <color rgb="FF00B050"/>
        <rFont val="Times New Roman"/>
        <family val="1"/>
      </rPr>
      <t>from the detainee</t>
    </r>
    <r>
      <rPr>
        <sz val="11"/>
        <color theme="1"/>
        <rFont val="Times New Roman"/>
        <family val="1"/>
      </rPr>
      <t xml:space="preserve">; and
d.  Return of </t>
    </r>
    <r>
      <rPr>
        <strike/>
        <sz val="11"/>
        <color theme="1" tint="0.499984740745262"/>
        <rFont val="Times New Roman"/>
        <family val="1"/>
      </rPr>
      <t>detainee’s</t>
    </r>
    <r>
      <rPr>
        <sz val="11"/>
        <color theme="1"/>
        <rFont val="Times New Roman"/>
        <family val="1"/>
      </rPr>
      <t xml:space="preserve"> property upon release</t>
    </r>
    <r>
      <rPr>
        <sz val="11"/>
        <color rgb="FF00B050"/>
        <rFont val="Times New Roman"/>
        <family val="1"/>
      </rPr>
      <t xml:space="preserve"> of detainee</t>
    </r>
    <r>
      <rPr>
        <sz val="11"/>
        <color theme="1"/>
        <rFont val="Times New Roman"/>
        <family val="1"/>
      </rPr>
      <t xml:space="preserve">.
</t>
    </r>
  </si>
  <si>
    <r>
      <rPr>
        <b/>
        <sz val="11"/>
        <rFont val="Times New Roman"/>
        <family val="1"/>
      </rPr>
      <t>15.5.1 Detainee Searches: [M]</t>
    </r>
    <r>
      <rPr>
        <sz val="11"/>
        <rFont val="Times New Roman"/>
        <family val="1"/>
      </rPr>
      <t xml:space="preserve">
A written directive establishes the agency's lock-up facility </t>
    </r>
    <r>
      <rPr>
        <i/>
        <sz val="11"/>
        <rFont val="Times New Roman"/>
        <family val="1"/>
      </rPr>
      <t>procedures</t>
    </r>
    <r>
      <rPr>
        <sz val="11"/>
        <rFont val="Times New Roman"/>
        <family val="1"/>
      </rPr>
      <t xml:space="preserve"> for maintaining control of detainee's property, and at a minimum includes: 
</t>
    </r>
    <r>
      <rPr>
        <sz val="4"/>
        <rFont val="Times New Roman"/>
        <family val="1"/>
      </rPr>
      <t xml:space="preserve">
</t>
    </r>
    <r>
      <rPr>
        <sz val="11"/>
        <rFont val="Times New Roman"/>
        <family val="1"/>
      </rPr>
      <t xml:space="preserve">a.  An inventory search of the detainee at the time of booking and prior to entry into the 
     agency's lock-up facility; 
b.  A itemized inventory of property taken from the detainee;
c.  Secure storage of  property taken from the detainee; and
d.  Return of  property upon release of detainee.
</t>
    </r>
  </si>
  <si>
    <t xml:space="preserve">Guidance: The written directive should precisely identify the types and scope of searches to be conducted and coincide with the requirements of Standard 1.2.5 Strip and Body Cavity Searches. The directive should ensure that all detainees' property is accounted for at the time it is taken under the agency’s control and/or returned to the detainee or to court/transport personnel. The directive should require a written inventory signed by the agency employee performing the inventory, the detainee, and a witness, if possible. If the detainee refuses to sign an inventory, the refusal and reasons, if any, should be noted.
</t>
  </si>
  <si>
    <t>Guidance: The written directive should precisely identify the types and scope of searches to be conducted and coincide with the requirements of Standard 1.2.5 Strip and Body Cavity Searches. The directive should ensure that all arrestees’ property is accounted for at the time it is taken under the agency’s control and/or returned to the detainee or to court/transport personnel. The directive should require a written inventory signed by the agency employee performing the inventory, the detainee, and a witness, if possible. If the detainee refuses to sign an inventory, the refusal and reasons, if any, should be noted.</t>
  </si>
  <si>
    <r>
      <t xml:space="preserve">Guidance: The written directive should precisely identify the types and scope of searches to be conducted and coincide with the requirements of Standard 1.2.5 Strip and Body Cavity Searches. The directive should ensure that all </t>
    </r>
    <r>
      <rPr>
        <sz val="11"/>
        <color rgb="FF00B050"/>
        <rFont val="Times New Roman"/>
        <family val="1"/>
      </rPr>
      <t xml:space="preserve">detainees' </t>
    </r>
    <r>
      <rPr>
        <strike/>
        <sz val="11"/>
        <color theme="1" tint="0.499984740745262"/>
        <rFont val="Times New Roman"/>
        <family val="1"/>
      </rPr>
      <t>arrestees’</t>
    </r>
    <r>
      <rPr>
        <sz val="11"/>
        <color theme="1"/>
        <rFont val="Times New Roman"/>
        <family val="1"/>
      </rPr>
      <t xml:space="preserve"> property is accounted for at the time it is taken under the agency’s control and/or returned to the detainee or to court/transport personnel. The directive should require a written inventory signed by the agency employee performing the inventory, the detainee, and a witness, if possible. If the detainee refuses to sign an inventory, the refusal and reasons, if any, should be noted.</t>
    </r>
  </si>
  <si>
    <t>15.5.2</t>
  </si>
  <si>
    <r>
      <rPr>
        <b/>
        <sz val="11"/>
        <color theme="1"/>
        <rFont val="Times New Roman"/>
        <family val="1"/>
      </rPr>
      <t>15.5.2 Intake Forms: [M]</t>
    </r>
    <r>
      <rPr>
        <sz val="11"/>
        <color theme="1"/>
        <rFont val="Times New Roman"/>
        <family val="1"/>
      </rPr>
      <t xml:space="preserve">
A written directive requires that an intake form is completed for every detainee booked into the lock-up facility and contains at a minimum the following information:
</t>
    </r>
    <r>
      <rPr>
        <sz val="4"/>
        <color theme="1"/>
        <rFont val="Times New Roman"/>
        <family val="1"/>
      </rPr>
      <t xml:space="preserve">
</t>
    </r>
    <r>
      <rPr>
        <sz val="11"/>
        <color theme="1"/>
        <rFont val="Times New Roman"/>
        <family val="1"/>
      </rPr>
      <t xml:space="preserve">a.  Arrest information; and
b.  Property inventory and disposition.
</t>
    </r>
  </si>
  <si>
    <t>Guidance: Intake information enhances the ability of the facility personnel to promote conditions that contribute positively to the health and security of each detainee, to the safety of others, to the security of the property, and to the positive identification of each detainee.</t>
  </si>
  <si>
    <r>
      <rPr>
        <b/>
        <sz val="11"/>
        <color theme="1"/>
        <rFont val="Times New Roman"/>
        <family val="1"/>
      </rPr>
      <t>15.5.2 Intake Forms: [M]</t>
    </r>
    <r>
      <rPr>
        <sz val="11"/>
        <color theme="1"/>
        <rFont val="Times New Roman"/>
        <family val="1"/>
      </rPr>
      <t xml:space="preserve">
A written directive requires that an intake form is completed for every detainee booked into the </t>
    </r>
    <r>
      <rPr>
        <sz val="11"/>
        <color rgb="FF00B050"/>
        <rFont val="Times New Roman"/>
        <family val="1"/>
      </rPr>
      <t xml:space="preserve">agency's </t>
    </r>
    <r>
      <rPr>
        <sz val="11"/>
        <color theme="1"/>
        <rFont val="Times New Roman"/>
        <family val="1"/>
      </rPr>
      <t xml:space="preserve">lock-up facility and contains at a minimum the following information:
</t>
    </r>
    <r>
      <rPr>
        <sz val="4"/>
        <color theme="1"/>
        <rFont val="Times New Roman"/>
        <family val="1"/>
      </rPr>
      <t xml:space="preserve">
</t>
    </r>
    <r>
      <rPr>
        <sz val="11"/>
        <color theme="1"/>
        <rFont val="Times New Roman"/>
        <family val="1"/>
      </rPr>
      <t xml:space="preserve">a.  Arrest information; and
b.  Property inventory and disposition.
</t>
    </r>
  </si>
  <si>
    <r>
      <rPr>
        <b/>
        <sz val="11"/>
        <rFont val="Times New Roman"/>
        <family val="1"/>
      </rPr>
      <t>15.5.2 Intake Forms: [M]</t>
    </r>
    <r>
      <rPr>
        <sz val="11"/>
        <rFont val="Times New Roman"/>
        <family val="1"/>
      </rPr>
      <t xml:space="preserve">
A written directive requires that an intake form is completed for every detainee booked into the agency's lock-up facility and contains at a minimum the following information:
</t>
    </r>
    <r>
      <rPr>
        <sz val="4"/>
        <rFont val="Times New Roman"/>
        <family val="1"/>
      </rPr>
      <t xml:space="preserve">
</t>
    </r>
    <r>
      <rPr>
        <sz val="11"/>
        <rFont val="Times New Roman"/>
        <family val="1"/>
      </rPr>
      <t xml:space="preserve">a.  Arrest information; and
b.  Property inventory and disposition.
</t>
    </r>
  </si>
  <si>
    <t>15.5.3</t>
  </si>
  <si>
    <r>
      <rPr>
        <b/>
        <sz val="11"/>
        <color theme="1"/>
        <rFont val="Times New Roman"/>
        <family val="1"/>
      </rPr>
      <t>15.5.3 Detainee Records: [M]</t>
    </r>
    <r>
      <rPr>
        <sz val="11"/>
        <color theme="1"/>
        <rFont val="Times New Roman"/>
        <family val="1"/>
      </rPr>
      <t xml:space="preserve">
A written directive describes the agency’s </t>
    </r>
    <r>
      <rPr>
        <i/>
        <sz val="11"/>
        <color theme="1"/>
        <rFont val="Times New Roman"/>
        <family val="1"/>
      </rPr>
      <t>procedures</t>
    </r>
    <r>
      <rPr>
        <sz val="11"/>
        <color theme="1"/>
        <rFont val="Times New Roman"/>
        <family val="1"/>
      </rPr>
      <t xml:space="preserve"> for safeguarding detainee records from unauthorized disclosure.
</t>
    </r>
  </si>
  <si>
    <t xml:space="preserve">Guidance: The agency should establish procedures to limit access to detainee records in accordance with federal and state statutes.
</t>
  </si>
  <si>
    <r>
      <rPr>
        <b/>
        <sz val="11"/>
        <color theme="1"/>
        <rFont val="Times New Roman"/>
        <family val="1"/>
      </rPr>
      <t>15.5.3 Detainee Records: [M]</t>
    </r>
    <r>
      <rPr>
        <sz val="11"/>
        <color theme="1"/>
        <rFont val="Times New Roman"/>
        <family val="1"/>
      </rPr>
      <t xml:space="preserve">
A written directive describes the agency’s</t>
    </r>
    <r>
      <rPr>
        <sz val="11"/>
        <color rgb="FF00B050"/>
        <rFont val="Times New Roman"/>
        <family val="1"/>
      </rPr>
      <t xml:space="preserve"> lock-up facility</t>
    </r>
    <r>
      <rPr>
        <sz val="11"/>
        <color theme="1"/>
        <rFont val="Times New Roman"/>
        <family val="1"/>
      </rPr>
      <t xml:space="preserve"> </t>
    </r>
    <r>
      <rPr>
        <i/>
        <sz val="11"/>
        <color theme="1"/>
        <rFont val="Times New Roman"/>
        <family val="1"/>
      </rPr>
      <t>procedures</t>
    </r>
    <r>
      <rPr>
        <sz val="11"/>
        <color theme="1"/>
        <rFont val="Times New Roman"/>
        <family val="1"/>
      </rPr>
      <t xml:space="preserve"> for safeguarding detainee records from unauthorized disclosure.
</t>
    </r>
  </si>
  <si>
    <r>
      <rPr>
        <b/>
        <sz val="11"/>
        <rFont val="Times New Roman"/>
        <family val="1"/>
      </rPr>
      <t>15.5.3 Detainee Records: [M]</t>
    </r>
    <r>
      <rPr>
        <sz val="11"/>
        <rFont val="Times New Roman"/>
        <family val="1"/>
      </rPr>
      <t xml:space="preserve">
A written directive describes the agency’s lock-up facility </t>
    </r>
    <r>
      <rPr>
        <i/>
        <sz val="11"/>
        <rFont val="Times New Roman"/>
        <family val="1"/>
      </rPr>
      <t>procedures</t>
    </r>
    <r>
      <rPr>
        <sz val="11"/>
        <rFont val="Times New Roman"/>
        <family val="1"/>
      </rPr>
      <t xml:space="preserve"> for safeguarding detainee records from unauthorized disclosure.
</t>
    </r>
  </si>
  <si>
    <t>15.6.1</t>
  </si>
  <si>
    <r>
      <rPr>
        <b/>
        <sz val="11"/>
        <color theme="1"/>
        <rFont val="Times New Roman"/>
        <family val="1"/>
      </rPr>
      <t>15.6.1 Screening Information: [M]</t>
    </r>
    <r>
      <rPr>
        <sz val="11"/>
        <color theme="1"/>
        <rFont val="Times New Roman"/>
        <family val="1"/>
      </rPr>
      <t xml:space="preserve">
A written directive requires that the following information, at a minimum, is recorded at the time of admission to the lock-up facility:
</t>
    </r>
    <r>
      <rPr>
        <sz val="4"/>
        <color theme="1"/>
        <rFont val="Times New Roman"/>
        <family val="1"/>
      </rPr>
      <t xml:space="preserve">
</t>
    </r>
    <r>
      <rPr>
        <sz val="11"/>
        <color theme="1"/>
        <rFont val="Times New Roman"/>
        <family val="1"/>
      </rPr>
      <t>a.  Suicide risk assessment;
b.  Information concerning the detainee’s health conditions;
c.  Any medications taken or needed;
d.  A visual screen for body deformities, trauma markings, bruises, lesions, jaundice, ease of 
     movement, etc.; and
e.  An assessment of apparent physical and mental conditions.</t>
    </r>
  </si>
  <si>
    <t xml:space="preserve">Guidance: Agency personnel should observe and briefly interview detainees. In particular, the agency should attempt to detect obvious indications of suicide risk, and intoxication and note any existing injuries a detainee has upon admission to the lock-up facility.  Any noted existing injuries, body deformities, trauma markings, bruises, lesions, jaundice, etc. should be photographed/video recorded at the time of in-take to protect officers and the agency from accusations of wrongdoing during detention.  A checklist/fill-in form completed for each detainee would suffice for compliance with this standard.
</t>
  </si>
  <si>
    <r>
      <rPr>
        <b/>
        <sz val="11"/>
        <color theme="1"/>
        <rFont val="Times New Roman"/>
        <family val="1"/>
      </rPr>
      <t>15.6.1 Screening Information: [M]</t>
    </r>
    <r>
      <rPr>
        <sz val="11"/>
        <color theme="1"/>
        <rFont val="Times New Roman"/>
        <family val="1"/>
      </rPr>
      <t xml:space="preserve">
A written directive requires that the following information, at a minimum, is recorded at the time of admission to the </t>
    </r>
    <r>
      <rPr>
        <sz val="11"/>
        <color rgb="FF00B050"/>
        <rFont val="Times New Roman"/>
        <family val="1"/>
      </rPr>
      <t xml:space="preserve">agency's </t>
    </r>
    <r>
      <rPr>
        <sz val="11"/>
        <color theme="1"/>
        <rFont val="Times New Roman"/>
        <family val="1"/>
      </rPr>
      <t xml:space="preserve">lock-up facility:
</t>
    </r>
    <r>
      <rPr>
        <sz val="4"/>
        <color theme="1"/>
        <rFont val="Times New Roman"/>
        <family val="1"/>
      </rPr>
      <t xml:space="preserve">
</t>
    </r>
    <r>
      <rPr>
        <sz val="11"/>
        <color theme="1"/>
        <rFont val="Times New Roman"/>
        <family val="1"/>
      </rPr>
      <t>a.  Suicide risk assessment;
b.  Information concerning the detainee’s health conditions;
c.  Any medications taken or needed;
d.  A visual screen for body deformities, trauma markings, bruises, lesions, jaundice, ease of 
     movement, etc.; and
e.  An assessment of apparent physical and mental conditions.</t>
    </r>
  </si>
  <si>
    <r>
      <rPr>
        <b/>
        <sz val="11"/>
        <rFont val="Times New Roman"/>
        <family val="1"/>
      </rPr>
      <t>15.6.1 Screening Information: [M]</t>
    </r>
    <r>
      <rPr>
        <sz val="11"/>
        <rFont val="Times New Roman"/>
        <family val="1"/>
      </rPr>
      <t xml:space="preserve">
A written directive requires that the following information, at a minimum, is recorded at the time of admission to the agency's lock-up facility:
</t>
    </r>
    <r>
      <rPr>
        <sz val="4"/>
        <rFont val="Times New Roman"/>
        <family val="1"/>
      </rPr>
      <t xml:space="preserve">
</t>
    </r>
    <r>
      <rPr>
        <sz val="11"/>
        <rFont val="Times New Roman"/>
        <family val="1"/>
      </rPr>
      <t>a.  Suicide risk assessment;
b.  Information concerning the detainee’s health conditions;
c.  Any medications taken or needed;
d.  A visual screen for body deformities, trauma markings, bruises, lesions, jaundice, ease of 
     movement, etc.; and
e.  An assessment of apparent physical and mental conditions.</t>
    </r>
  </si>
  <si>
    <t>15.6.2</t>
  </si>
  <si>
    <r>
      <rPr>
        <b/>
        <sz val="11"/>
        <color theme="1"/>
        <rFont val="Times New Roman"/>
        <family val="1"/>
      </rPr>
      <t>15.6.2 Medical Assistance: [M]</t>
    </r>
    <r>
      <rPr>
        <sz val="11"/>
        <color theme="1"/>
        <rFont val="Times New Roman"/>
        <family val="1"/>
      </rPr>
      <t xml:space="preserve">
A written directive identifies </t>
    </r>
    <r>
      <rPr>
        <i/>
        <sz val="11"/>
        <color theme="1"/>
        <rFont val="Times New Roman"/>
        <family val="1"/>
      </rPr>
      <t>procedures</t>
    </r>
    <r>
      <rPr>
        <sz val="11"/>
        <color theme="1"/>
        <rFont val="Times New Roman"/>
        <family val="1"/>
      </rPr>
      <t xml:space="preserve"> to be followed when a detainee needs medical assistance. </t>
    </r>
    <r>
      <rPr>
        <i/>
        <sz val="11"/>
        <color theme="1"/>
        <rFont val="Times New Roman"/>
        <family val="1"/>
      </rPr>
      <t>Procedures</t>
    </r>
    <r>
      <rPr>
        <sz val="11"/>
        <color theme="1"/>
        <rFont val="Times New Roman"/>
        <family val="1"/>
      </rPr>
      <t xml:space="preserve"> for gaining access to medical services are posted in areas used by detainees, in the language(s) prevalent to the area.
</t>
    </r>
  </si>
  <si>
    <t xml:space="preserve">Guidance: The intent of this standard is to ensure that staff recognize, take immediate action on, and report all detainee medical needs. At least one on-duty person should be certified in first aid. 
</t>
  </si>
  <si>
    <r>
      <rPr>
        <b/>
        <sz val="11"/>
        <color theme="1"/>
        <rFont val="Times New Roman"/>
        <family val="1"/>
      </rPr>
      <t>15.6.2 Medical Assistance: [M]</t>
    </r>
    <r>
      <rPr>
        <sz val="11"/>
        <color theme="1"/>
        <rFont val="Times New Roman"/>
        <family val="1"/>
      </rPr>
      <t xml:space="preserve">
A written directive identifies </t>
    </r>
    <r>
      <rPr>
        <i/>
        <sz val="11"/>
        <color theme="1"/>
        <rFont val="Times New Roman"/>
        <family val="1"/>
      </rPr>
      <t>procedures</t>
    </r>
    <r>
      <rPr>
        <sz val="11"/>
        <color theme="1"/>
        <rFont val="Times New Roman"/>
        <family val="1"/>
      </rPr>
      <t xml:space="preserve"> to be followed when a detainee</t>
    </r>
    <r>
      <rPr>
        <sz val="11"/>
        <color rgb="FF00B050"/>
        <rFont val="Times New Roman"/>
        <family val="1"/>
      </rPr>
      <t xml:space="preserve"> in the agency's lock-up facility</t>
    </r>
    <r>
      <rPr>
        <sz val="11"/>
        <color theme="1"/>
        <rFont val="Times New Roman"/>
        <family val="1"/>
      </rPr>
      <t xml:space="preserve"> needs medical assistance </t>
    </r>
    <r>
      <rPr>
        <sz val="11"/>
        <color rgb="FF00B050"/>
        <rFont val="Times New Roman"/>
        <family val="1"/>
      </rPr>
      <t>and</t>
    </r>
    <r>
      <rPr>
        <sz val="11"/>
        <color theme="1"/>
        <rFont val="Times New Roman"/>
        <family val="1"/>
      </rPr>
      <t xml:space="preserve"> </t>
    </r>
    <r>
      <rPr>
        <i/>
        <sz val="11"/>
        <color theme="1"/>
        <rFont val="Times New Roman"/>
        <family val="1"/>
      </rPr>
      <t>procedures</t>
    </r>
    <r>
      <rPr>
        <sz val="11"/>
        <color theme="1"/>
        <rFont val="Times New Roman"/>
        <family val="1"/>
      </rPr>
      <t xml:space="preserve"> for gaining access to medical services are posted in areas used by detainees, in the language(s) prevalent to the area.
</t>
    </r>
  </si>
  <si>
    <r>
      <rPr>
        <b/>
        <sz val="11"/>
        <rFont val="Times New Roman"/>
        <family val="1"/>
      </rPr>
      <t>15.6.2 Medical Assistance: [M]</t>
    </r>
    <r>
      <rPr>
        <sz val="11"/>
        <rFont val="Times New Roman"/>
        <family val="1"/>
      </rPr>
      <t xml:space="preserve">
A written directive identifies </t>
    </r>
    <r>
      <rPr>
        <i/>
        <sz val="11"/>
        <rFont val="Times New Roman"/>
        <family val="1"/>
      </rPr>
      <t>procedures</t>
    </r>
    <r>
      <rPr>
        <sz val="11"/>
        <rFont val="Times New Roman"/>
        <family val="1"/>
      </rPr>
      <t xml:space="preserve"> to be followed when a detainee in the agency's lock-up facility needs medical assistance and </t>
    </r>
    <r>
      <rPr>
        <i/>
        <sz val="11"/>
        <rFont val="Times New Roman"/>
        <family val="1"/>
      </rPr>
      <t>procedures</t>
    </r>
    <r>
      <rPr>
        <sz val="11"/>
        <rFont val="Times New Roman"/>
        <family val="1"/>
      </rPr>
      <t xml:space="preserve"> for gaining access to medical services are posted in areas used by detainees, in the language(s) prevalent to the area.
</t>
    </r>
  </si>
  <si>
    <t>15.6.3</t>
  </si>
  <si>
    <r>
      <rPr>
        <b/>
        <sz val="11"/>
        <color theme="1"/>
        <rFont val="Times New Roman"/>
        <family val="1"/>
      </rPr>
      <t>15.6.3 Medication Dispensing: [M]</t>
    </r>
    <r>
      <rPr>
        <sz val="11"/>
        <color theme="1"/>
        <rFont val="Times New Roman"/>
        <family val="1"/>
      </rPr>
      <t xml:space="preserve">
A written directive governs </t>
    </r>
    <r>
      <rPr>
        <i/>
        <sz val="11"/>
        <color theme="1"/>
        <rFont val="Times New Roman"/>
        <family val="1"/>
      </rPr>
      <t>procedures</t>
    </r>
    <r>
      <rPr>
        <sz val="11"/>
        <color theme="1"/>
        <rFont val="Times New Roman"/>
        <family val="1"/>
      </rPr>
      <t xml:space="preserve"> for control, distribution, and documentation of pharmaceuticals and over-the-counter medications and includes at a minimum the following:
</t>
    </r>
    <r>
      <rPr>
        <sz val="4"/>
        <color theme="1"/>
        <rFont val="Times New Roman"/>
        <family val="1"/>
      </rPr>
      <t xml:space="preserve">
</t>
    </r>
    <r>
      <rPr>
        <sz val="11"/>
        <color theme="1"/>
        <rFont val="Times New Roman"/>
        <family val="1"/>
      </rPr>
      <t xml:space="preserve">a.  Dispensing of any medications will be done by only appropriately trained non-healthcare 
     personnel if dispensing by a healthcare professional is impracticable;
b.  Scheduled times for dispensing of medications; 
c.  Receiving medications;
d.  Recording keeping requirements;
e.  Recording detainee’s refusal to take prescribed medications; and
f.  Secure storage of medications.
</t>
    </r>
  </si>
  <si>
    <t xml:space="preserve">Guidance: Agency should refer to the ASHP Guidelines on Pharmacy Services in Correctional Facilities for further guidance. If prescription medications may be received from family members, regulations should be established for accepting these medications. 
</t>
  </si>
  <si>
    <r>
      <rPr>
        <b/>
        <sz val="11"/>
        <color theme="1"/>
        <rFont val="Times New Roman"/>
        <family val="1"/>
      </rPr>
      <t xml:space="preserve">15.6.3 Medication Dispensing: [M] </t>
    </r>
    <r>
      <rPr>
        <b/>
        <sz val="9"/>
        <color rgb="FF00B050"/>
        <rFont val="Times New Roman"/>
        <family val="1"/>
      </rPr>
      <t>[TRG]</t>
    </r>
    <r>
      <rPr>
        <sz val="11"/>
        <color theme="1"/>
        <rFont val="Times New Roman"/>
        <family val="1"/>
      </rPr>
      <t xml:space="preserve">
A written directive governs </t>
    </r>
    <r>
      <rPr>
        <sz val="11"/>
        <color rgb="FF00B050"/>
        <rFont val="Times New Roman"/>
        <family val="1"/>
      </rPr>
      <t>the agency’s lock-up facility</t>
    </r>
    <r>
      <rPr>
        <sz val="11"/>
        <color theme="1"/>
        <rFont val="Times New Roman"/>
        <family val="1"/>
      </rPr>
      <t xml:space="preserve"> </t>
    </r>
    <r>
      <rPr>
        <i/>
        <sz val="11"/>
        <color theme="1"/>
        <rFont val="Times New Roman"/>
        <family val="1"/>
      </rPr>
      <t>procedures</t>
    </r>
    <r>
      <rPr>
        <sz val="11"/>
        <color theme="1"/>
        <rFont val="Times New Roman"/>
        <family val="1"/>
      </rPr>
      <t xml:space="preserve"> for control, distribution, and documentation of pharmaceuticals and over-the-counter medications and includes at a minimum the following:
</t>
    </r>
    <r>
      <rPr>
        <sz val="4"/>
        <color theme="1"/>
        <rFont val="Times New Roman"/>
        <family val="1"/>
      </rPr>
      <t xml:space="preserve">
</t>
    </r>
    <r>
      <rPr>
        <sz val="11"/>
        <color theme="1"/>
        <rFont val="Times New Roman"/>
        <family val="1"/>
      </rPr>
      <t xml:space="preserve">a.  </t>
    </r>
    <r>
      <rPr>
        <b/>
        <sz val="11"/>
        <color rgb="FFCC00CC"/>
        <rFont val="Times New Roman"/>
        <family val="1"/>
      </rPr>
      <t>Dispensing</t>
    </r>
    <r>
      <rPr>
        <sz val="11"/>
        <color theme="1"/>
        <rFont val="Times New Roman"/>
        <family val="1"/>
      </rPr>
      <t xml:space="preserve"> of any </t>
    </r>
    <r>
      <rPr>
        <b/>
        <sz val="11"/>
        <color rgb="FFCC00CC"/>
        <rFont val="Times New Roman"/>
        <family val="1"/>
      </rPr>
      <t>medications</t>
    </r>
    <r>
      <rPr>
        <sz val="11"/>
        <color theme="1"/>
        <rFont val="Times New Roman"/>
        <family val="1"/>
      </rPr>
      <t xml:space="preserve"> will be done by only </t>
    </r>
    <r>
      <rPr>
        <b/>
        <sz val="11"/>
        <color rgb="FFCC00CC"/>
        <rFont val="Times New Roman"/>
        <family val="1"/>
      </rPr>
      <t>appropriately</t>
    </r>
    <r>
      <rPr>
        <sz val="11"/>
        <color theme="1"/>
        <rFont val="Times New Roman"/>
        <family val="1"/>
      </rPr>
      <t xml:space="preserve"> </t>
    </r>
    <r>
      <rPr>
        <b/>
        <sz val="11"/>
        <color rgb="FFCC00CC"/>
        <rFont val="Times New Roman"/>
        <family val="1"/>
      </rPr>
      <t>trained</t>
    </r>
    <r>
      <rPr>
        <sz val="11"/>
        <color theme="1"/>
        <rFont val="Times New Roman"/>
        <family val="1"/>
      </rPr>
      <t xml:space="preserve"> </t>
    </r>
    <r>
      <rPr>
        <b/>
        <sz val="11"/>
        <color rgb="FFCC00CC"/>
        <rFont val="Times New Roman"/>
        <family val="1"/>
      </rPr>
      <t>non-
     healthcare personnel</t>
    </r>
    <r>
      <rPr>
        <sz val="11"/>
        <color theme="1"/>
        <rFont val="Times New Roman"/>
        <family val="1"/>
      </rPr>
      <t xml:space="preserve"> if dispensing by a healthcare professional is impracticable;
b.  Scheduled times for dispensing of medications; 
c.  Receiving medications;
d.  Recording keeping requirements;
e.  Recording detainee’s refusal to take prescribed medications; and
f.  Secure storage of medications.
</t>
    </r>
  </si>
  <si>
    <r>
      <t xml:space="preserve">Guidance: Agency should refer to the ASHP Guidelines on Pharmacy Services in Correctional Facilities for further guidance. </t>
    </r>
    <r>
      <rPr>
        <sz val="11"/>
        <color rgb="FF00B050"/>
        <rFont val="Times New Roman"/>
        <family val="1"/>
      </rPr>
      <t>Procedures should be in place to verify detainee medication and the dosage limits and requirements.</t>
    </r>
    <r>
      <rPr>
        <sz val="11"/>
        <color theme="1"/>
        <rFont val="Times New Roman"/>
        <family val="1"/>
      </rPr>
      <t xml:space="preserve"> If prescription medications may be received from family members, regulations should be established for accepting these medications. 
</t>
    </r>
  </si>
  <si>
    <r>
      <rPr>
        <b/>
        <sz val="11"/>
        <color theme="1"/>
        <rFont val="Times New Roman"/>
        <family val="1"/>
      </rPr>
      <t xml:space="preserve">15.6.3 Medication Dispensing: [M] </t>
    </r>
    <r>
      <rPr>
        <b/>
        <sz val="9"/>
        <color rgb="FFCC00CC"/>
        <rFont val="Times New Roman"/>
        <family val="1"/>
      </rPr>
      <t>[TRG]</t>
    </r>
    <r>
      <rPr>
        <sz val="11"/>
        <color theme="1"/>
        <rFont val="Times New Roman"/>
        <family val="1"/>
      </rPr>
      <t xml:space="preserve">
A written directive governs the agency’s lock-up facility </t>
    </r>
    <r>
      <rPr>
        <i/>
        <sz val="11"/>
        <color theme="1"/>
        <rFont val="Times New Roman"/>
        <family val="1"/>
      </rPr>
      <t>procedures</t>
    </r>
    <r>
      <rPr>
        <sz val="11"/>
        <color theme="1"/>
        <rFont val="Times New Roman"/>
        <family val="1"/>
      </rPr>
      <t xml:space="preserve"> for control, distribution, and documentation of pharmaceuticals and over-the-counter medications and includes at a minimum the following:
</t>
    </r>
    <r>
      <rPr>
        <sz val="4"/>
        <color theme="1"/>
        <rFont val="Times New Roman"/>
        <family val="1"/>
      </rPr>
      <t xml:space="preserve">
</t>
    </r>
    <r>
      <rPr>
        <sz val="11"/>
        <color theme="1"/>
        <rFont val="Times New Roman"/>
        <family val="1"/>
      </rPr>
      <t xml:space="preserve">a.  </t>
    </r>
    <r>
      <rPr>
        <b/>
        <sz val="11"/>
        <color rgb="FFCC00CC"/>
        <rFont val="Times New Roman"/>
        <family val="1"/>
      </rPr>
      <t>Dispensing</t>
    </r>
    <r>
      <rPr>
        <sz val="11"/>
        <color theme="1"/>
        <rFont val="Times New Roman"/>
        <family val="1"/>
      </rPr>
      <t xml:space="preserve"> of any </t>
    </r>
    <r>
      <rPr>
        <b/>
        <sz val="11"/>
        <color rgb="FFCC00CC"/>
        <rFont val="Times New Roman"/>
        <family val="1"/>
      </rPr>
      <t>medications</t>
    </r>
    <r>
      <rPr>
        <sz val="11"/>
        <color theme="1"/>
        <rFont val="Times New Roman"/>
        <family val="1"/>
      </rPr>
      <t xml:space="preserve"> will be done by only </t>
    </r>
    <r>
      <rPr>
        <b/>
        <sz val="11"/>
        <color rgb="FFCC00CC"/>
        <rFont val="Times New Roman"/>
        <family val="1"/>
      </rPr>
      <t>appropriately</t>
    </r>
    <r>
      <rPr>
        <sz val="11"/>
        <color theme="1"/>
        <rFont val="Times New Roman"/>
        <family val="1"/>
      </rPr>
      <t xml:space="preserve"> </t>
    </r>
    <r>
      <rPr>
        <b/>
        <sz val="11"/>
        <color rgb="FFCC00CC"/>
        <rFont val="Times New Roman"/>
        <family val="1"/>
      </rPr>
      <t>trained</t>
    </r>
    <r>
      <rPr>
        <sz val="11"/>
        <color theme="1"/>
        <rFont val="Times New Roman"/>
        <family val="1"/>
      </rPr>
      <t xml:space="preserve"> </t>
    </r>
    <r>
      <rPr>
        <b/>
        <sz val="11"/>
        <color rgb="FFCC00CC"/>
        <rFont val="Times New Roman"/>
        <family val="1"/>
      </rPr>
      <t>non-
     healthcare personnel</t>
    </r>
    <r>
      <rPr>
        <sz val="11"/>
        <color theme="1"/>
        <rFont val="Times New Roman"/>
        <family val="1"/>
      </rPr>
      <t xml:space="preserve"> if dispensing by a healthcare professional is impracticable;
b.  Scheduled times for dispensing of medications; 
c.  Receiving medications;
d.  Recording keeping requirements;
e.  Recording detainee’s refusal to take prescribed medications; and
f.  Secure storage of medications.
</t>
    </r>
  </si>
  <si>
    <t xml:space="preserve">Guidance: Agency should refer to the ASHP Guidelines on Pharmacy Services in Correctional Facilities for further guidance. Procedures should be in place to verify detainee medication and the dosage limits and requirements. If prescription medications may be received from family members, regulations should be established for accepting these medications. 
</t>
  </si>
  <si>
    <t>15.7.1</t>
  </si>
  <si>
    <r>
      <rPr>
        <b/>
        <sz val="11"/>
        <color theme="1"/>
        <rFont val="Times New Roman"/>
        <family val="1"/>
      </rPr>
      <t>15.7.1 Detainee Rights: [M]</t>
    </r>
    <r>
      <rPr>
        <sz val="11"/>
        <color theme="1"/>
        <rFont val="Times New Roman"/>
        <family val="1"/>
      </rPr>
      <t xml:space="preserve">
A written directive governs </t>
    </r>
    <r>
      <rPr>
        <i/>
        <sz val="11"/>
        <color theme="1"/>
        <rFont val="Times New Roman"/>
        <family val="1"/>
      </rPr>
      <t>procedures</t>
    </r>
    <r>
      <rPr>
        <sz val="11"/>
        <color theme="1"/>
        <rFont val="Times New Roman"/>
        <family val="1"/>
      </rPr>
      <t xml:space="preserve"> regarding a detainee’s rights that includes at a minimum the following:
</t>
    </r>
    <r>
      <rPr>
        <sz val="4"/>
        <color theme="1"/>
        <rFont val="Times New Roman"/>
        <family val="1"/>
      </rPr>
      <t xml:space="preserve">
</t>
    </r>
    <r>
      <rPr>
        <sz val="11"/>
        <color theme="1"/>
        <rFont val="Times New Roman"/>
        <family val="1"/>
      </rPr>
      <t xml:space="preserve">a.  Timely court appearance;
b.  Opportunity to make bail;
c.  Confidential access to detainee’s attorney;
d.  Access to telephone and alerting detainee about monitored or recorded telephone 
     conversations; and
e.  Provisions for three meals during each 24-hour period.
</t>
    </r>
  </si>
  <si>
    <r>
      <rPr>
        <b/>
        <sz val="11"/>
        <color theme="1"/>
        <rFont val="Times New Roman"/>
        <family val="1"/>
      </rPr>
      <t>15.7.1 Detainee Rights: [M]</t>
    </r>
    <r>
      <rPr>
        <sz val="11"/>
        <color theme="1"/>
        <rFont val="Times New Roman"/>
        <family val="1"/>
      </rPr>
      <t xml:space="preserve">
A written directive governs</t>
    </r>
    <r>
      <rPr>
        <sz val="11"/>
        <color rgb="FF00B050"/>
        <rFont val="Times New Roman"/>
        <family val="1"/>
      </rPr>
      <t xml:space="preserve"> the agency's lock-up facility</t>
    </r>
    <r>
      <rPr>
        <sz val="11"/>
        <color theme="1"/>
        <rFont val="Times New Roman"/>
        <family val="1"/>
      </rPr>
      <t xml:space="preserve"> </t>
    </r>
    <r>
      <rPr>
        <i/>
        <sz val="11"/>
        <color theme="1"/>
        <rFont val="Times New Roman"/>
        <family val="1"/>
      </rPr>
      <t>procedures</t>
    </r>
    <r>
      <rPr>
        <sz val="11"/>
        <color theme="1"/>
        <rFont val="Times New Roman"/>
        <family val="1"/>
      </rPr>
      <t xml:space="preserve"> regarding a detainee’s rights that includes at a minimum the following:
</t>
    </r>
    <r>
      <rPr>
        <sz val="4"/>
        <color theme="1"/>
        <rFont val="Times New Roman"/>
        <family val="1"/>
      </rPr>
      <t xml:space="preserve">
</t>
    </r>
    <r>
      <rPr>
        <sz val="11"/>
        <color theme="1"/>
        <rFont val="Times New Roman"/>
        <family val="1"/>
      </rPr>
      <t xml:space="preserve">a.  Timely court appearance;
b.  Opportunity to make bail;
c.  Confidential access to </t>
    </r>
    <r>
      <rPr>
        <strike/>
        <sz val="11"/>
        <color theme="1" tint="0.499984740745262"/>
        <rFont val="Times New Roman"/>
        <family val="1"/>
      </rPr>
      <t>detainee’s</t>
    </r>
    <r>
      <rPr>
        <sz val="11"/>
        <color theme="1"/>
        <rFont val="Times New Roman"/>
        <family val="1"/>
      </rPr>
      <t xml:space="preserve"> attorney</t>
    </r>
    <r>
      <rPr>
        <sz val="11"/>
        <color rgb="FF00B050"/>
        <rFont val="Times New Roman"/>
        <family val="1"/>
      </rPr>
      <t>s</t>
    </r>
    <r>
      <rPr>
        <sz val="11"/>
        <color theme="1"/>
        <rFont val="Times New Roman"/>
        <family val="1"/>
      </rPr>
      <t xml:space="preserve">;
d.  Access to telephone; 
e.  </t>
    </r>
    <r>
      <rPr>
        <strike/>
        <sz val="11"/>
        <color theme="1" tint="0.499984740745262"/>
        <rFont val="Times New Roman"/>
        <family val="1"/>
      </rPr>
      <t>d.</t>
    </r>
    <r>
      <rPr>
        <sz val="11"/>
        <color theme="1"/>
        <rFont val="Times New Roman"/>
        <family val="1"/>
      </rPr>
      <t xml:space="preserve"> Alerting detainee about monitored or recorded telephone conversations; and
f.   </t>
    </r>
    <r>
      <rPr>
        <strike/>
        <sz val="11"/>
        <color theme="1" tint="0.499984740745262"/>
        <rFont val="Times New Roman"/>
        <family val="1"/>
      </rPr>
      <t>e.</t>
    </r>
    <r>
      <rPr>
        <sz val="11"/>
        <color theme="1"/>
        <rFont val="Times New Roman"/>
        <family val="1"/>
      </rPr>
      <t xml:space="preserve"> Provisions for three meals during each 24-hour period</t>
    </r>
    <r>
      <rPr>
        <sz val="11"/>
        <color rgb="FF00B050"/>
        <rFont val="Times New Roman"/>
        <family val="1"/>
      </rPr>
      <t xml:space="preserve"> to all detainees</t>
    </r>
    <r>
      <rPr>
        <sz val="11"/>
        <color theme="1"/>
        <rFont val="Times New Roman"/>
        <family val="1"/>
      </rPr>
      <t xml:space="preserve">.
</t>
    </r>
  </si>
  <si>
    <r>
      <rPr>
        <b/>
        <sz val="11"/>
        <color theme="1"/>
        <rFont val="Times New Roman"/>
        <family val="1"/>
      </rPr>
      <t>15.7.1 Detainee Rights: [M]</t>
    </r>
    <r>
      <rPr>
        <sz val="11"/>
        <color theme="1"/>
        <rFont val="Times New Roman"/>
        <family val="1"/>
      </rPr>
      <t xml:space="preserve">
A written directive governs the agency's lock-up facility </t>
    </r>
    <r>
      <rPr>
        <i/>
        <sz val="11"/>
        <color theme="1"/>
        <rFont val="Times New Roman"/>
        <family val="1"/>
      </rPr>
      <t>procedures</t>
    </r>
    <r>
      <rPr>
        <sz val="11"/>
        <color theme="1"/>
        <rFont val="Times New Roman"/>
        <family val="1"/>
      </rPr>
      <t xml:space="preserve"> regarding a detainee’s rights that includes at a minimum the following:
</t>
    </r>
    <r>
      <rPr>
        <sz val="4"/>
        <color theme="1"/>
        <rFont val="Times New Roman"/>
        <family val="1"/>
      </rPr>
      <t xml:space="preserve">
</t>
    </r>
    <r>
      <rPr>
        <sz val="11"/>
        <color theme="1"/>
        <rFont val="Times New Roman"/>
        <family val="1"/>
      </rPr>
      <t xml:space="preserve">a.  Timely court appearance;
b.  Opportunity to make bail;
c.  Confidential access to attorneys;
d.  Access to telephone; 
e.  Alerting detainee about monitored or recorded telephone conversations; and
f.  Provisions for three meals during each 24-hour period to all detainees.
</t>
    </r>
  </si>
  <si>
    <t>15.7.2</t>
  </si>
  <si>
    <r>
      <rPr>
        <b/>
        <sz val="11"/>
        <color theme="1"/>
        <rFont val="Times New Roman"/>
        <family val="1"/>
      </rPr>
      <t>15.7.2 Receiving Mail/Packages: [M]</t>
    </r>
    <r>
      <rPr>
        <sz val="11"/>
        <color theme="1"/>
        <rFont val="Times New Roman"/>
        <family val="1"/>
      </rPr>
      <t xml:space="preserve">
</t>
    </r>
    <r>
      <rPr>
        <i/>
        <sz val="11"/>
        <color theme="1"/>
        <rFont val="Times New Roman"/>
        <family val="1"/>
      </rPr>
      <t>If</t>
    </r>
    <r>
      <rPr>
        <sz val="11"/>
        <color theme="1"/>
        <rFont val="Times New Roman"/>
        <family val="1"/>
      </rPr>
      <t xml:space="preserve"> detainees are allowed to receive mail, personal property, or packages while detained, a written directive regulates </t>
    </r>
    <r>
      <rPr>
        <i/>
        <sz val="11"/>
        <color theme="1"/>
        <rFont val="Times New Roman"/>
        <family val="1"/>
      </rPr>
      <t>procedures</t>
    </r>
    <r>
      <rPr>
        <sz val="11"/>
        <color theme="1"/>
        <rFont val="Times New Roman"/>
        <family val="1"/>
      </rPr>
      <t xml:space="preserve">, to minimally include:
</t>
    </r>
    <r>
      <rPr>
        <sz val="4"/>
        <color theme="1"/>
        <rFont val="Times New Roman"/>
        <family val="1"/>
      </rPr>
      <t xml:space="preserve">
</t>
    </r>
    <r>
      <rPr>
        <sz val="11"/>
        <color theme="1"/>
        <rFont val="Times New Roman"/>
        <family val="1"/>
      </rPr>
      <t>a.  Accepting and inspecting items;
b.  Listing items that are not authorized;
c.  Recording received items in the detainee’s property record;
d.  Distribution to the detainee; and
e.  Positive identification of the person delivering such mail, personal property, or packages.</t>
    </r>
  </si>
  <si>
    <r>
      <rPr>
        <b/>
        <sz val="11"/>
        <color theme="1"/>
        <rFont val="Times New Roman"/>
        <family val="1"/>
      </rPr>
      <t>15.7.2 Receiving Mail/Packages: [M]</t>
    </r>
    <r>
      <rPr>
        <sz val="11"/>
        <color theme="1"/>
        <rFont val="Times New Roman"/>
        <family val="1"/>
      </rPr>
      <t xml:space="preserve">
</t>
    </r>
    <r>
      <rPr>
        <i/>
        <sz val="11"/>
        <color theme="1"/>
        <rFont val="Times New Roman"/>
        <family val="1"/>
      </rPr>
      <t>If</t>
    </r>
    <r>
      <rPr>
        <sz val="11"/>
        <color theme="1"/>
        <rFont val="Times New Roman"/>
        <family val="1"/>
      </rPr>
      <t xml:space="preserve"> detainees </t>
    </r>
    <r>
      <rPr>
        <sz val="11"/>
        <color rgb="FF00B050"/>
        <rFont val="Times New Roman"/>
        <family val="1"/>
      </rPr>
      <t xml:space="preserve">in the agency's lock-up facility </t>
    </r>
    <r>
      <rPr>
        <sz val="11"/>
        <color theme="1"/>
        <rFont val="Times New Roman"/>
        <family val="1"/>
      </rPr>
      <t xml:space="preserve">are allowed to receive mail, personal property, or packages while detained, a written directive regulates </t>
    </r>
    <r>
      <rPr>
        <i/>
        <sz val="11"/>
        <color theme="1"/>
        <rFont val="Times New Roman"/>
        <family val="1"/>
      </rPr>
      <t>procedures</t>
    </r>
    <r>
      <rPr>
        <sz val="11"/>
        <color theme="1"/>
        <rFont val="Times New Roman"/>
        <family val="1"/>
      </rPr>
      <t xml:space="preserve">, to minimally include:
</t>
    </r>
    <r>
      <rPr>
        <sz val="4"/>
        <color theme="1"/>
        <rFont val="Times New Roman"/>
        <family val="1"/>
      </rPr>
      <t xml:space="preserve">
</t>
    </r>
    <r>
      <rPr>
        <sz val="11"/>
        <color theme="1"/>
        <rFont val="Times New Roman"/>
        <family val="1"/>
      </rPr>
      <t>a.  Accepting and inspecting items;
b.  Listing items that are not authorized;
c.  Recording received items in the detainee’s property record;
d.  Distribution to the detainee; and
e.  Positive identification of the person delivering such mail, personal property, or packages.</t>
    </r>
  </si>
  <si>
    <r>
      <t xml:space="preserve">Guidance: Lock-up facilities are generally not prepared to deal with the problems and hazards associated with receiving property on behalf of a detainee in their custody.  To avoid problems, agencies may wish to prohibit all deliveries to detainees until they are released or transferred to a long-term correctional institution. 
</t>
    </r>
    <r>
      <rPr>
        <sz val="4"/>
        <color theme="1"/>
        <rFont val="Times New Roman"/>
        <family val="1"/>
      </rPr>
      <t xml:space="preserve">
</t>
    </r>
    <r>
      <rPr>
        <sz val="11"/>
        <color theme="1"/>
        <rFont val="Times New Roman"/>
        <family val="1"/>
      </rPr>
      <t xml:space="preserve">If allowed, cash, checks, or money orders received from incoming mail or visitors should be carefully inspected, duly receipted, added to the detainee’s property inventory report, and housed with the detainee’s other property.  All items received should be carefully inspected for weapons, contraband, or threats to the security of the lock-up facility. 
</t>
    </r>
  </si>
  <si>
    <r>
      <rPr>
        <b/>
        <sz val="11"/>
        <rFont val="Times New Roman"/>
        <family val="1"/>
      </rPr>
      <t>15.7.2 Receiving Mail/Packages: [M]</t>
    </r>
    <r>
      <rPr>
        <sz val="11"/>
        <rFont val="Times New Roman"/>
        <family val="1"/>
      </rPr>
      <t xml:space="preserve">
</t>
    </r>
    <r>
      <rPr>
        <i/>
        <sz val="11"/>
        <rFont val="Times New Roman"/>
        <family val="1"/>
      </rPr>
      <t>If</t>
    </r>
    <r>
      <rPr>
        <sz val="11"/>
        <rFont val="Times New Roman"/>
        <family val="1"/>
      </rPr>
      <t xml:space="preserve"> detainees in the agency's lock-up facility are allowed to receive mail, personal property, or packages while detained, a written directive regulates </t>
    </r>
    <r>
      <rPr>
        <i/>
        <sz val="11"/>
        <rFont val="Times New Roman"/>
        <family val="1"/>
      </rPr>
      <t>procedures</t>
    </r>
    <r>
      <rPr>
        <sz val="11"/>
        <rFont val="Times New Roman"/>
        <family val="1"/>
      </rPr>
      <t xml:space="preserve">, to minimally include:
</t>
    </r>
    <r>
      <rPr>
        <sz val="4"/>
        <rFont val="Times New Roman"/>
        <family val="1"/>
      </rPr>
      <t xml:space="preserve">
</t>
    </r>
    <r>
      <rPr>
        <sz val="11"/>
        <rFont val="Times New Roman"/>
        <family val="1"/>
      </rPr>
      <t>a.  Accepting and inspecting items;
b.  Listing items that are not authorized;
c.  Recording received items in the detainee’s property record;
d.  Distribution to the detainee; and
e.  Positive identification of the person delivering such mail, personal property, or packages.</t>
    </r>
  </si>
  <si>
    <t>15.7.3</t>
  </si>
  <si>
    <r>
      <rPr>
        <b/>
        <sz val="11"/>
        <color theme="1"/>
        <rFont val="Times New Roman"/>
        <family val="1"/>
      </rPr>
      <t>15.7.3 Visitation: [M]</t>
    </r>
    <r>
      <rPr>
        <sz val="11"/>
        <color theme="1"/>
        <rFont val="Times New Roman"/>
        <family val="1"/>
      </rPr>
      <t xml:space="preserve">
</t>
    </r>
    <r>
      <rPr>
        <i/>
        <sz val="11"/>
        <color theme="1"/>
        <rFont val="Times New Roman"/>
        <family val="1"/>
      </rPr>
      <t>If</t>
    </r>
    <r>
      <rPr>
        <sz val="11"/>
        <color theme="1"/>
        <rFont val="Times New Roman"/>
        <family val="1"/>
      </rPr>
      <t xml:space="preserve"> an agency allows visitors for detainees a written directive governs </t>
    </r>
    <r>
      <rPr>
        <i/>
        <sz val="11"/>
        <color theme="1"/>
        <rFont val="Times New Roman"/>
        <family val="1"/>
      </rPr>
      <t>procedures</t>
    </r>
    <r>
      <rPr>
        <sz val="11"/>
        <color theme="1"/>
        <rFont val="Times New Roman"/>
        <family val="1"/>
      </rPr>
      <t xml:space="preserve"> to be followed.
</t>
    </r>
  </si>
  <si>
    <r>
      <t xml:space="preserve">Guidance: Lock-up facilities are generally not equipped to handle visitors. Visitation should be discouraged until detainees arrive at the appropriate correctional institution where visitations can be appropriately managed.  
</t>
    </r>
    <r>
      <rPr>
        <sz val="4"/>
        <color theme="1"/>
        <rFont val="Times New Roman"/>
        <family val="1"/>
      </rPr>
      <t xml:space="preserve">
</t>
    </r>
    <r>
      <rPr>
        <sz val="11"/>
        <color theme="1"/>
        <rFont val="Times New Roman"/>
        <family val="1"/>
      </rPr>
      <t xml:space="preserve">Lock-up facility security is paramount. All contact with a detainee should be closely monitored and controlled to avoid the transfer of weapons or contraband. In exceptional situations, where a detainee should meet with a visitor, such as an attorney, the detainee should be removed from the lock-up facility and brought to another location for the meeting. 
</t>
    </r>
    <r>
      <rPr>
        <sz val="4"/>
        <color theme="1"/>
        <rFont val="Times New Roman"/>
        <family val="1"/>
      </rPr>
      <t xml:space="preserve">
</t>
    </r>
    <r>
      <rPr>
        <sz val="11"/>
        <color theme="1"/>
        <rFont val="Times New Roman"/>
        <family val="1"/>
      </rPr>
      <t>The detainee should be carefully searched before leaving and upon reentering the lock-up facility. Each visitor should be required to register their name, address, and relationship to the detainee upon entry. Generally, all visitors, and their belongings, coming into direct contact with detainees should be searched.</t>
    </r>
  </si>
  <si>
    <r>
      <rPr>
        <b/>
        <sz val="11"/>
        <color theme="1"/>
        <rFont val="Times New Roman"/>
        <family val="1"/>
      </rPr>
      <t>15.7.3 Visitation: [M]</t>
    </r>
    <r>
      <rPr>
        <sz val="11"/>
        <color theme="1"/>
        <rFont val="Times New Roman"/>
        <family val="1"/>
      </rPr>
      <t xml:space="preserve">
</t>
    </r>
    <r>
      <rPr>
        <i/>
        <sz val="11"/>
        <color theme="1"/>
        <rFont val="Times New Roman"/>
        <family val="1"/>
      </rPr>
      <t>If</t>
    </r>
    <r>
      <rPr>
        <sz val="11"/>
        <color theme="1"/>
        <rFont val="Times New Roman"/>
        <family val="1"/>
      </rPr>
      <t xml:space="preserve"> </t>
    </r>
    <r>
      <rPr>
        <strike/>
        <sz val="11"/>
        <color theme="1" tint="0.499984740745262"/>
        <rFont val="Times New Roman"/>
        <family val="1"/>
      </rPr>
      <t>an</t>
    </r>
    <r>
      <rPr>
        <sz val="11"/>
        <color theme="1"/>
        <rFont val="Times New Roman"/>
        <family val="1"/>
      </rPr>
      <t xml:space="preserve"> </t>
    </r>
    <r>
      <rPr>
        <sz val="11"/>
        <color rgb="FF00B050"/>
        <rFont val="Times New Roman"/>
        <family val="1"/>
      </rPr>
      <t xml:space="preserve">the </t>
    </r>
    <r>
      <rPr>
        <sz val="11"/>
        <color theme="1"/>
        <rFont val="Times New Roman"/>
        <family val="1"/>
      </rPr>
      <t xml:space="preserve">agency allows visitors for detainees </t>
    </r>
    <r>
      <rPr>
        <sz val="11"/>
        <color rgb="FF00B050"/>
        <rFont val="Times New Roman"/>
        <family val="1"/>
      </rPr>
      <t xml:space="preserve">being held in the lock-up facility </t>
    </r>
    <r>
      <rPr>
        <sz val="11"/>
        <color theme="1"/>
        <rFont val="Times New Roman"/>
        <family val="1"/>
      </rPr>
      <t xml:space="preserve">a written directive governs </t>
    </r>
    <r>
      <rPr>
        <i/>
        <sz val="11"/>
        <color theme="1"/>
        <rFont val="Times New Roman"/>
        <family val="1"/>
      </rPr>
      <t>procedures</t>
    </r>
    <r>
      <rPr>
        <sz val="11"/>
        <color theme="1"/>
        <rFont val="Times New Roman"/>
        <family val="1"/>
      </rPr>
      <t xml:space="preserve"> to be followed.
</t>
    </r>
  </si>
  <si>
    <r>
      <rPr>
        <b/>
        <sz val="11"/>
        <color theme="1"/>
        <rFont val="Times New Roman"/>
        <family val="1"/>
      </rPr>
      <t>15.7.3 Visitation: [M]</t>
    </r>
    <r>
      <rPr>
        <sz val="11"/>
        <color theme="1"/>
        <rFont val="Times New Roman"/>
        <family val="1"/>
      </rPr>
      <t xml:space="preserve">
</t>
    </r>
    <r>
      <rPr>
        <i/>
        <sz val="11"/>
        <color theme="1"/>
        <rFont val="Times New Roman"/>
        <family val="1"/>
      </rPr>
      <t>If</t>
    </r>
    <r>
      <rPr>
        <sz val="11"/>
        <color theme="1"/>
        <rFont val="Times New Roman"/>
        <family val="1"/>
      </rPr>
      <t xml:space="preserve"> the agency allows visitors for detainees being held in the lock-up facility a written directive governs </t>
    </r>
    <r>
      <rPr>
        <i/>
        <sz val="11"/>
        <color theme="1"/>
        <rFont val="Times New Roman"/>
        <family val="1"/>
      </rPr>
      <t>procedures</t>
    </r>
    <r>
      <rPr>
        <sz val="11"/>
        <color theme="1"/>
        <rFont val="Times New Roman"/>
        <family val="1"/>
      </rPr>
      <t xml:space="preserve"> to be followed.
</t>
    </r>
  </si>
  <si>
    <t>15.8.1</t>
  </si>
  <si>
    <r>
      <rPr>
        <b/>
        <sz val="11"/>
        <color theme="1"/>
        <rFont val="Times New Roman"/>
        <family val="1"/>
      </rPr>
      <t>15.8.1 Continuous Supervision: [M]</t>
    </r>
    <r>
      <rPr>
        <sz val="11"/>
        <color theme="1"/>
        <rFont val="Times New Roman"/>
        <family val="1"/>
      </rPr>
      <t xml:space="preserve">
A written directive provides guidelines, at a minimum, addresses the following:
</t>
    </r>
    <r>
      <rPr>
        <sz val="4"/>
        <color theme="1"/>
        <rFont val="Times New Roman"/>
        <family val="1"/>
      </rPr>
      <t xml:space="preserve">
</t>
    </r>
    <r>
      <rPr>
        <sz val="11"/>
        <color theme="1"/>
        <rFont val="Times New Roman"/>
        <family val="1"/>
      </rPr>
      <t xml:space="preserve">a.  24-hour monitoring of detainees by agency personnel;
b.  A face-to-face count of the detainee population at least once every 8 hours;
c.  </t>
    </r>
    <r>
      <rPr>
        <i/>
        <sz val="11"/>
        <color theme="1"/>
        <rFont val="Times New Roman"/>
        <family val="1"/>
      </rPr>
      <t>Procedures</t>
    </r>
    <r>
      <rPr>
        <sz val="11"/>
        <color theme="1"/>
        <rFont val="Times New Roman"/>
        <family val="1"/>
      </rPr>
      <t xml:space="preserve"> to ensure detainees are visually observed by agency personnel at least every 
     30 minutes; and
d.  </t>
    </r>
    <r>
      <rPr>
        <i/>
        <sz val="11"/>
        <color theme="1"/>
        <rFont val="Times New Roman"/>
        <family val="1"/>
      </rPr>
      <t>If</t>
    </r>
    <r>
      <rPr>
        <sz val="11"/>
        <color theme="1"/>
        <rFont val="Times New Roman"/>
        <family val="1"/>
      </rPr>
      <t xml:space="preserve"> audio and/or visual electronic surveillance equipment is used that the equipment will
     be controlled to reduce the possibility of invading a detainee’s personal privacy.</t>
    </r>
  </si>
  <si>
    <r>
      <t xml:space="preserve">Guidance: Twenty-four-hour supervision is essential for maintaining security and ensuring the safety and welfare of detainees.  Supervision, as used in this standard, assumes agency staff is present in the same building that houses the lock-up facility and not at a remote location.  One intention of this standard is to prohibit delegating supervision to a trustee.  In addition to a count of the detainee population at least once every eight hours, other counts may be necessary prior to and following certain activities, such as night lockdown, recreation, and meals.
</t>
    </r>
    <r>
      <rPr>
        <sz val="4"/>
        <color theme="1"/>
        <rFont val="Times New Roman"/>
        <family val="1"/>
      </rPr>
      <t xml:space="preserve">
</t>
    </r>
    <r>
      <rPr>
        <sz val="11"/>
        <color theme="1"/>
        <rFont val="Times New Roman"/>
        <family val="1"/>
      </rPr>
      <t xml:space="preserve">Care should be taken during physical checks so that the detainee does not anticipate the appearance of agency personnel.  Detainees who are a security risks should be under closer surveillance and require more frequent observation.  This classification includes not only detainees who are violent but also those who are suicidal or mentally ill or demonstrate unusual or bizarre behavior.  Agencies are encouraged, but not required, to introduce direct physical checks whenever possible, but detainees may be observed through audio-visual means. 
</t>
    </r>
    <r>
      <rPr>
        <sz val="4"/>
        <color theme="1"/>
        <rFont val="Times New Roman"/>
        <family val="1"/>
      </rPr>
      <t xml:space="preserve">
</t>
    </r>
    <r>
      <rPr>
        <sz val="11"/>
        <color theme="1"/>
        <rFont val="Times New Roman"/>
        <family val="1"/>
      </rPr>
      <t xml:space="preserve">Electronic surveillance devices, such as television cameras and listening devices should be used primarily at critical locations of movement in the facility.  They should not be used in such a way that they violate the personal privacy of detainees.  Exceptions may be made, and they should be noted in the directive.
</t>
    </r>
  </si>
  <si>
    <r>
      <rPr>
        <b/>
        <sz val="11"/>
        <color theme="1"/>
        <rFont val="Times New Roman"/>
        <family val="1"/>
      </rPr>
      <t>15.8.1 Continuous Supervision: [M]</t>
    </r>
    <r>
      <rPr>
        <sz val="11"/>
        <color theme="1"/>
        <rFont val="Times New Roman"/>
        <family val="1"/>
      </rPr>
      <t xml:space="preserve">
A written directive provides </t>
    </r>
    <r>
      <rPr>
        <sz val="11"/>
        <color rgb="FF00B050"/>
        <rFont val="Times New Roman"/>
        <family val="1"/>
      </rPr>
      <t xml:space="preserve">continuous supervision </t>
    </r>
    <r>
      <rPr>
        <sz val="11"/>
        <color theme="1"/>
        <rFont val="Times New Roman"/>
        <family val="1"/>
      </rPr>
      <t>guidelines</t>
    </r>
    <r>
      <rPr>
        <sz val="11"/>
        <color rgb="FF00B050"/>
        <rFont val="Times New Roman"/>
        <family val="1"/>
      </rPr>
      <t xml:space="preserve"> for the agency's lock-up facility and</t>
    </r>
    <r>
      <rPr>
        <strike/>
        <sz val="11"/>
        <color theme="1" tint="0.499984740745262"/>
        <rFont val="Times New Roman"/>
        <family val="1"/>
      </rPr>
      <t>,</t>
    </r>
    <r>
      <rPr>
        <sz val="11"/>
        <color theme="1"/>
        <rFont val="Times New Roman"/>
        <family val="1"/>
      </rPr>
      <t xml:space="preserve"> at a minimum, addresses the following:
</t>
    </r>
    <r>
      <rPr>
        <sz val="4"/>
        <color theme="1"/>
        <rFont val="Times New Roman"/>
        <family val="1"/>
      </rPr>
      <t xml:space="preserve">
</t>
    </r>
    <r>
      <rPr>
        <sz val="11"/>
        <color theme="1"/>
        <rFont val="Times New Roman"/>
        <family val="1"/>
      </rPr>
      <t xml:space="preserve">a.  24-hour monitoring of detainees by agency personnel;
b.  A face-to-face count of the detainee population at least once every 8 hours;
c.  </t>
    </r>
    <r>
      <rPr>
        <i/>
        <sz val="11"/>
        <color theme="1"/>
        <rFont val="Times New Roman"/>
        <family val="1"/>
      </rPr>
      <t>Procedures</t>
    </r>
    <r>
      <rPr>
        <sz val="11"/>
        <color theme="1"/>
        <rFont val="Times New Roman"/>
        <family val="1"/>
      </rPr>
      <t xml:space="preserve"> to ensure detainees are visually observed by agency personnel at least every 
     30 minutes; and
d.  </t>
    </r>
    <r>
      <rPr>
        <i/>
        <sz val="11"/>
        <color theme="1"/>
        <rFont val="Times New Roman"/>
        <family val="1"/>
      </rPr>
      <t>If</t>
    </r>
    <r>
      <rPr>
        <sz val="11"/>
        <color theme="1"/>
        <rFont val="Times New Roman"/>
        <family val="1"/>
      </rPr>
      <t xml:space="preserve"> audio and/or visual electronic surveillance equipment is used </t>
    </r>
    <r>
      <rPr>
        <strike/>
        <sz val="11"/>
        <color theme="1" tint="0.499984740745262"/>
        <rFont val="Times New Roman"/>
        <family val="1"/>
      </rPr>
      <t>that</t>
    </r>
    <r>
      <rPr>
        <sz val="11"/>
        <color theme="1"/>
        <rFont val="Times New Roman"/>
        <family val="1"/>
      </rPr>
      <t xml:space="preserve"> </t>
    </r>
    <r>
      <rPr>
        <sz val="11"/>
        <color rgb="FF00B050"/>
        <rFont val="Times New Roman"/>
        <family val="1"/>
      </rPr>
      <t xml:space="preserve">the </t>
    </r>
    <r>
      <rPr>
        <sz val="11"/>
        <color theme="1"/>
        <rFont val="Times New Roman"/>
        <family val="1"/>
      </rPr>
      <t>equipment will
     be controlled to reduce the possibility of invading a detainee’s personal privacy.</t>
    </r>
  </si>
  <si>
    <r>
      <rPr>
        <b/>
        <sz val="11"/>
        <color theme="1"/>
        <rFont val="Times New Roman"/>
        <family val="1"/>
      </rPr>
      <t>15.8.1 Continuous Supervision: [M]</t>
    </r>
    <r>
      <rPr>
        <sz val="11"/>
        <color theme="1"/>
        <rFont val="Times New Roman"/>
        <family val="1"/>
      </rPr>
      <t xml:space="preserve">
A written directive provides continuous supervision guidelines for the agency's lock-up facility and at a minimum, addresses the following:
</t>
    </r>
    <r>
      <rPr>
        <sz val="4"/>
        <color theme="1"/>
        <rFont val="Times New Roman"/>
        <family val="1"/>
      </rPr>
      <t xml:space="preserve">
</t>
    </r>
    <r>
      <rPr>
        <sz val="11"/>
        <color theme="1"/>
        <rFont val="Times New Roman"/>
        <family val="1"/>
      </rPr>
      <t xml:space="preserve">a.  24-hour monitoring of detainees by agency personnel;
b.  A face-to-face count of the detainee population at least once every 8 hours;
c.  </t>
    </r>
    <r>
      <rPr>
        <i/>
        <sz val="11"/>
        <color theme="1"/>
        <rFont val="Times New Roman"/>
        <family val="1"/>
      </rPr>
      <t>Procedures</t>
    </r>
    <r>
      <rPr>
        <sz val="11"/>
        <color theme="1"/>
        <rFont val="Times New Roman"/>
        <family val="1"/>
      </rPr>
      <t xml:space="preserve"> to ensure detainees are visually observed by agency personnel at least every 
     30 minutes; and
d.  </t>
    </r>
    <r>
      <rPr>
        <i/>
        <sz val="11"/>
        <color theme="1"/>
        <rFont val="Times New Roman"/>
        <family val="1"/>
      </rPr>
      <t>If</t>
    </r>
    <r>
      <rPr>
        <sz val="11"/>
        <color theme="1"/>
        <rFont val="Times New Roman"/>
        <family val="1"/>
      </rPr>
      <t xml:space="preserve"> audio and/or visual electronic surveillance equipment is used the equipment will
     be controlled to reduce the possibility of invading a detainee’s personal privacy.</t>
    </r>
  </si>
  <si>
    <t>15.8.2</t>
  </si>
  <si>
    <t xml:space="preserve">Guidance: It is tremendously difficult for lock-up staff to supervise detainees of the opposite sex therefore specific procedures should be followed and, if possible, have all contact monitored by another staff member.
</t>
  </si>
  <si>
    <r>
      <rPr>
        <b/>
        <sz val="11"/>
        <color theme="1"/>
        <rFont val="Times New Roman"/>
        <family val="1"/>
      </rPr>
      <t>15.8.2 Supervision of Opposite Sex Detainees: [M]</t>
    </r>
    <r>
      <rPr>
        <sz val="11"/>
        <color theme="1"/>
        <rFont val="Times New Roman"/>
        <family val="1"/>
      </rPr>
      <t xml:space="preserve">
A written directive governs </t>
    </r>
    <r>
      <rPr>
        <i/>
        <sz val="11"/>
        <color theme="1"/>
        <rFont val="Times New Roman"/>
        <family val="1"/>
      </rPr>
      <t>procedures</t>
    </r>
    <r>
      <rPr>
        <sz val="11"/>
        <color theme="1"/>
        <rFont val="Times New Roman"/>
        <family val="1"/>
      </rPr>
      <t xml:space="preserve"> to be followed when supervising detainees of the opposite sex is required by lock-up personnel.
</t>
    </r>
  </si>
  <si>
    <r>
      <rPr>
        <b/>
        <sz val="11"/>
        <color theme="1"/>
        <rFont val="Times New Roman"/>
        <family val="1"/>
      </rPr>
      <t>15.8.2 Supervision of Opposite Sex Detainees: [M]</t>
    </r>
    <r>
      <rPr>
        <sz val="11"/>
        <color theme="1"/>
        <rFont val="Times New Roman"/>
        <family val="1"/>
      </rPr>
      <t xml:space="preserve">
A written directive governs</t>
    </r>
    <r>
      <rPr>
        <sz val="11"/>
        <color rgb="FF00B050"/>
        <rFont val="Times New Roman"/>
        <family val="1"/>
      </rPr>
      <t xml:space="preserve"> agency lock-up facility</t>
    </r>
    <r>
      <rPr>
        <sz val="11"/>
        <color theme="1"/>
        <rFont val="Times New Roman"/>
        <family val="1"/>
      </rPr>
      <t xml:space="preserve"> </t>
    </r>
    <r>
      <rPr>
        <i/>
        <sz val="11"/>
        <color theme="1"/>
        <rFont val="Times New Roman"/>
        <family val="1"/>
      </rPr>
      <t>procedures</t>
    </r>
    <r>
      <rPr>
        <sz val="11"/>
        <color theme="1"/>
        <rFont val="Times New Roman"/>
        <family val="1"/>
      </rPr>
      <t xml:space="preserve"> to be followed </t>
    </r>
    <r>
      <rPr>
        <sz val="11"/>
        <color rgb="FF00B050"/>
        <rFont val="Times New Roman"/>
        <family val="1"/>
      </rPr>
      <t xml:space="preserve">for supervision of detainees of a gender opposite of the supervising personnel. </t>
    </r>
    <r>
      <rPr>
        <strike/>
        <sz val="11"/>
        <color theme="1" tint="0.499984740745262"/>
        <rFont val="Times New Roman"/>
        <family val="1"/>
      </rPr>
      <t>when supervising detainees of the opposite sex is required by lock-up personnel.</t>
    </r>
    <r>
      <rPr>
        <sz val="11"/>
        <color theme="1"/>
        <rFont val="Times New Roman"/>
        <family val="1"/>
      </rPr>
      <t xml:space="preserve">
</t>
    </r>
  </si>
  <si>
    <r>
      <rPr>
        <b/>
        <sz val="11"/>
        <color theme="1"/>
        <rFont val="Times New Roman"/>
        <family val="1"/>
      </rPr>
      <t>15.8.2 Supervision of Opposite Sex Detainees: [M]</t>
    </r>
    <r>
      <rPr>
        <sz val="11"/>
        <color theme="1"/>
        <rFont val="Times New Roman"/>
        <family val="1"/>
      </rPr>
      <t xml:space="preserve">
A written directive governs agency lock-up facility </t>
    </r>
    <r>
      <rPr>
        <i/>
        <sz val="11"/>
        <color theme="1"/>
        <rFont val="Times New Roman"/>
        <family val="1"/>
      </rPr>
      <t>procedures</t>
    </r>
    <r>
      <rPr>
        <sz val="11"/>
        <color theme="1"/>
        <rFont val="Times New Roman"/>
        <family val="1"/>
      </rPr>
      <t xml:space="preserve"> to be followed for supervision of detainees of a gender opposite of the supervising personnel. 
</t>
    </r>
  </si>
  <si>
    <t>15.9.1</t>
  </si>
  <si>
    <r>
      <rPr>
        <b/>
        <sz val="11"/>
        <color theme="1"/>
        <rFont val="Times New Roman"/>
        <family val="1"/>
      </rPr>
      <t xml:space="preserve">15.9.1 Training Personnel: [M] </t>
    </r>
    <r>
      <rPr>
        <b/>
        <sz val="11"/>
        <color rgb="FFC00000"/>
        <rFont val="Times New Roman"/>
        <family val="1"/>
      </rPr>
      <t>[TIME SENSITIVE]</t>
    </r>
    <r>
      <rPr>
        <sz val="11"/>
        <color theme="1"/>
        <rFont val="Times New Roman"/>
        <family val="1"/>
      </rPr>
      <t xml:space="preserve">
A written directive governs the training of agency personnel and addresses at a minimum the following:
</t>
    </r>
    <r>
      <rPr>
        <sz val="4"/>
        <color theme="1"/>
        <rFont val="Times New Roman"/>
        <family val="1"/>
      </rPr>
      <t xml:space="preserve">
</t>
    </r>
    <r>
      <rPr>
        <sz val="11"/>
        <color theme="1"/>
        <rFont val="Times New Roman"/>
        <family val="1"/>
      </rPr>
      <t xml:space="preserve">a.  </t>
    </r>
    <r>
      <rPr>
        <b/>
        <sz val="11"/>
        <color rgb="FFC00000"/>
        <rFont val="Times New Roman"/>
        <family val="1"/>
      </rPr>
      <t>Initial training</t>
    </r>
    <r>
      <rPr>
        <sz val="11"/>
        <color theme="1"/>
        <rFont val="Times New Roman"/>
        <family val="1"/>
      </rPr>
      <t xml:space="preserve"> on the operation of the lock-up facility;
b.  On the fire suppression system;
c.  Use of equipment provided/or used in the operation of the lock-up facility; and
d.  </t>
    </r>
    <r>
      <rPr>
        <b/>
        <sz val="11"/>
        <color rgb="FFC00000"/>
        <rFont val="Times New Roman"/>
        <family val="1"/>
      </rPr>
      <t>Retraining</t>
    </r>
    <r>
      <rPr>
        <sz val="11"/>
        <color theme="1"/>
        <rFont val="Times New Roman"/>
        <family val="1"/>
      </rPr>
      <t xml:space="preserve"> at least once </t>
    </r>
    <r>
      <rPr>
        <b/>
        <sz val="11"/>
        <color rgb="FFC00000"/>
        <rFont val="Times New Roman"/>
        <family val="1"/>
      </rPr>
      <t>every four years</t>
    </r>
    <r>
      <rPr>
        <sz val="11"/>
        <color theme="1"/>
        <rFont val="Times New Roman"/>
        <family val="1"/>
      </rPr>
      <t xml:space="preserve">.
</t>
    </r>
  </si>
  <si>
    <r>
      <t xml:space="preserve">Guidance: Types and levels of training may vary with the nature of assignments and responsibilities. Personnel who work in direct contact with detainees require special training, including the use of physical restraint, to ensure the safety and security of staff and detainees. Personnel who do not work in direct contact with detainees may receive orientation-related training on the operation of the lock-up facility and their role if any.
</t>
    </r>
    <r>
      <rPr>
        <sz val="4"/>
        <color theme="1"/>
        <rFont val="Times New Roman"/>
        <family val="1"/>
      </rPr>
      <t xml:space="preserve">
</t>
    </r>
    <r>
      <rPr>
        <sz val="11"/>
        <color theme="1"/>
        <rFont val="Times New Roman"/>
        <family val="1"/>
      </rPr>
      <t xml:space="preserve">Fire suppression may include evacuation plans, smoke and fire detectors, fire extinguishers, fire hoses, and air packs.
 </t>
    </r>
  </si>
  <si>
    <r>
      <rPr>
        <b/>
        <sz val="11"/>
        <color theme="1"/>
        <rFont val="Times New Roman"/>
        <family val="1"/>
      </rPr>
      <t xml:space="preserve">15.9.1 Training Personnel: [M] </t>
    </r>
    <r>
      <rPr>
        <b/>
        <strike/>
        <sz val="11"/>
        <color theme="1" tint="0.499984740745262"/>
        <rFont val="Times New Roman"/>
        <family val="1"/>
      </rPr>
      <t>[TIME SENSITIVE]</t>
    </r>
    <r>
      <rPr>
        <b/>
        <sz val="11"/>
        <color rgb="FFC00000"/>
        <rFont val="Times New Roman"/>
        <family val="1"/>
      </rPr>
      <t xml:space="preserve"> </t>
    </r>
    <r>
      <rPr>
        <b/>
        <sz val="9"/>
        <color rgb="FF00B050"/>
        <rFont val="Times New Roman"/>
        <family val="1"/>
      </rPr>
      <t>[TRG]</t>
    </r>
    <r>
      <rPr>
        <sz val="11"/>
        <color theme="1"/>
        <rFont val="Times New Roman"/>
        <family val="1"/>
      </rPr>
      <t xml:space="preserve">
A written directive governs the training of agency personnel </t>
    </r>
    <r>
      <rPr>
        <sz val="11"/>
        <color rgb="FF00B050"/>
        <rFont val="Times New Roman"/>
        <family val="1"/>
      </rPr>
      <t xml:space="preserve">on the agency's lock-up facility </t>
    </r>
    <r>
      <rPr>
        <sz val="11"/>
        <color theme="1"/>
        <rFont val="Times New Roman"/>
        <family val="1"/>
      </rPr>
      <t xml:space="preserve">and addresses at a minimum the following:
</t>
    </r>
    <r>
      <rPr>
        <sz val="4"/>
        <color theme="1"/>
        <rFont val="Times New Roman"/>
        <family val="1"/>
      </rPr>
      <t xml:space="preserve">
</t>
    </r>
    <r>
      <rPr>
        <sz val="11"/>
        <color theme="1"/>
        <rFont val="Times New Roman"/>
        <family val="1"/>
      </rPr>
      <t xml:space="preserve">a.  </t>
    </r>
    <r>
      <rPr>
        <b/>
        <sz val="11"/>
        <color rgb="FFCC00CC"/>
        <rFont val="Times New Roman"/>
        <family val="1"/>
      </rPr>
      <t>Initial training</t>
    </r>
    <r>
      <rPr>
        <sz val="11"/>
        <color theme="1"/>
        <rFont val="Times New Roman"/>
        <family val="1"/>
      </rPr>
      <t xml:space="preserve"> on the operation of the lock-up facility;
b.  </t>
    </r>
    <r>
      <rPr>
        <sz val="11"/>
        <color rgb="FF00B050"/>
        <rFont val="Times New Roman"/>
        <family val="1"/>
      </rPr>
      <t xml:space="preserve">Initial training </t>
    </r>
    <r>
      <rPr>
        <sz val="11"/>
        <color theme="1"/>
        <rFont val="Times New Roman"/>
        <family val="1"/>
      </rPr>
      <t xml:space="preserve">on the fire suppression system;
c.  </t>
    </r>
    <r>
      <rPr>
        <sz val="11"/>
        <color rgb="FF00B050"/>
        <rFont val="Times New Roman"/>
        <family val="1"/>
      </rPr>
      <t xml:space="preserve">Initial training on the </t>
    </r>
    <r>
      <rPr>
        <sz val="11"/>
        <color theme="1"/>
        <rFont val="Times New Roman"/>
        <family val="1"/>
      </rPr>
      <t xml:space="preserve">use of equipment provided/or used in the operation of the lock-up 
     facility; and
d.  </t>
    </r>
    <r>
      <rPr>
        <sz val="11"/>
        <color rgb="FF00B050"/>
        <rFont val="Times New Roman"/>
        <family val="1"/>
      </rPr>
      <t xml:space="preserve">In-Service Training </t>
    </r>
    <r>
      <rPr>
        <strike/>
        <sz val="11"/>
        <color theme="1" tint="0.499984740745262"/>
        <rFont val="Times New Roman"/>
        <family val="1"/>
      </rPr>
      <t>Retraining</t>
    </r>
    <r>
      <rPr>
        <sz val="11"/>
        <color theme="1"/>
        <rFont val="Times New Roman"/>
        <family val="1"/>
      </rPr>
      <t xml:space="preserve"> at least once </t>
    </r>
    <r>
      <rPr>
        <b/>
        <sz val="11"/>
        <color rgb="FFCC00CC"/>
        <rFont val="Times New Roman"/>
        <family val="1"/>
      </rPr>
      <t>every four years</t>
    </r>
    <r>
      <rPr>
        <sz val="11"/>
        <color theme="1"/>
        <rFont val="Times New Roman"/>
        <family val="1"/>
      </rPr>
      <t xml:space="preserve">.
</t>
    </r>
  </si>
  <si>
    <r>
      <rPr>
        <b/>
        <sz val="11"/>
        <color theme="1"/>
        <rFont val="Times New Roman"/>
        <family val="1"/>
      </rPr>
      <t xml:space="preserve">15.9.1 Training Personnel: [M] </t>
    </r>
    <r>
      <rPr>
        <b/>
        <sz val="9"/>
        <color rgb="FFCC00CC"/>
        <rFont val="Times New Roman"/>
        <family val="1"/>
      </rPr>
      <t>[TRG]</t>
    </r>
    <r>
      <rPr>
        <sz val="11"/>
        <color theme="1"/>
        <rFont val="Times New Roman"/>
        <family val="1"/>
      </rPr>
      <t xml:space="preserve">
A written directive gov</t>
    </r>
    <r>
      <rPr>
        <sz val="11"/>
        <rFont val="Times New Roman"/>
        <family val="1"/>
      </rPr>
      <t xml:space="preserve">erns the training of agency personnel on the agency's lock-up facility </t>
    </r>
    <r>
      <rPr>
        <sz val="11"/>
        <color theme="1"/>
        <rFont val="Times New Roman"/>
        <family val="1"/>
      </rPr>
      <t xml:space="preserve">and addresses at a minimum the following:
</t>
    </r>
    <r>
      <rPr>
        <sz val="4"/>
        <color theme="1"/>
        <rFont val="Times New Roman"/>
        <family val="1"/>
      </rPr>
      <t xml:space="preserve">
</t>
    </r>
    <r>
      <rPr>
        <sz val="11"/>
        <color theme="1"/>
        <rFont val="Times New Roman"/>
        <family val="1"/>
      </rPr>
      <t xml:space="preserve">a.  </t>
    </r>
    <r>
      <rPr>
        <b/>
        <sz val="11"/>
        <color rgb="FFCC00CC"/>
        <rFont val="Times New Roman"/>
        <family val="1"/>
      </rPr>
      <t>Initial training</t>
    </r>
    <r>
      <rPr>
        <sz val="11"/>
        <color theme="1"/>
        <rFont val="Times New Roman"/>
        <family val="1"/>
      </rPr>
      <t xml:space="preserve"> on the operation of the lock-up facility;
b.  </t>
    </r>
    <r>
      <rPr>
        <b/>
        <sz val="11"/>
        <color rgb="FFCC00CC"/>
        <rFont val="Times New Roman"/>
        <family val="1"/>
      </rPr>
      <t>Initial training</t>
    </r>
    <r>
      <rPr>
        <sz val="11"/>
        <color rgb="FF00B050"/>
        <rFont val="Times New Roman"/>
        <family val="1"/>
      </rPr>
      <t xml:space="preserve"> </t>
    </r>
    <r>
      <rPr>
        <sz val="11"/>
        <color theme="1"/>
        <rFont val="Times New Roman"/>
        <family val="1"/>
      </rPr>
      <t xml:space="preserve">on the fire suppression system;
c.  </t>
    </r>
    <r>
      <rPr>
        <b/>
        <sz val="11"/>
        <color rgb="FFCC00CC"/>
        <rFont val="Times New Roman"/>
        <family val="1"/>
      </rPr>
      <t>Initial training</t>
    </r>
    <r>
      <rPr>
        <sz val="11"/>
        <color rgb="FF00B050"/>
        <rFont val="Times New Roman"/>
        <family val="1"/>
      </rPr>
      <t xml:space="preserve"> </t>
    </r>
    <r>
      <rPr>
        <sz val="11"/>
        <color theme="1"/>
        <rFont val="Times New Roman"/>
        <family val="1"/>
      </rPr>
      <t>on the</t>
    </r>
    <r>
      <rPr>
        <sz val="11"/>
        <color rgb="FF00B050"/>
        <rFont val="Times New Roman"/>
        <family val="1"/>
      </rPr>
      <t xml:space="preserve"> </t>
    </r>
    <r>
      <rPr>
        <sz val="11"/>
        <color theme="1"/>
        <rFont val="Times New Roman"/>
        <family val="1"/>
      </rPr>
      <t xml:space="preserve">use of equipment provided/or used in the operation of the lock-up 
     facility; and
d.  </t>
    </r>
    <r>
      <rPr>
        <b/>
        <sz val="11"/>
        <color rgb="FFCC00CC"/>
        <rFont val="Times New Roman"/>
        <family val="1"/>
      </rPr>
      <t>In-Service Training</t>
    </r>
    <r>
      <rPr>
        <sz val="11"/>
        <color rgb="FF00B050"/>
        <rFont val="Times New Roman"/>
        <family val="1"/>
      </rPr>
      <t xml:space="preserve"> </t>
    </r>
    <r>
      <rPr>
        <sz val="11"/>
        <color theme="1"/>
        <rFont val="Times New Roman"/>
        <family val="1"/>
      </rPr>
      <t xml:space="preserve">at least once </t>
    </r>
    <r>
      <rPr>
        <b/>
        <sz val="11"/>
        <color rgb="FFCC00CC"/>
        <rFont val="Times New Roman"/>
        <family val="1"/>
      </rPr>
      <t>every four years</t>
    </r>
    <r>
      <rPr>
        <sz val="11"/>
        <color theme="1"/>
        <rFont val="Times New Roman"/>
        <family val="1"/>
      </rPr>
      <t xml:space="preserve">.
</t>
    </r>
  </si>
  <si>
    <t>16.1.1</t>
  </si>
  <si>
    <r>
      <rPr>
        <b/>
        <sz val="11"/>
        <color theme="1"/>
        <rFont val="Times New Roman"/>
        <family val="1"/>
      </rPr>
      <t>16.1.1 Public Information: [O]</t>
    </r>
    <r>
      <rPr>
        <sz val="11"/>
        <color theme="1"/>
        <rFont val="Times New Roman"/>
        <family val="1"/>
      </rPr>
      <t xml:space="preserve">
A written directive provides guidelines to address the release of public information to the news media.
</t>
    </r>
  </si>
  <si>
    <t xml:space="preserve">Guidance: The agency should clearly identify who is authorized to release public information and what types of information the agency authorizes to be released. The written directive may also address the various methods the agency may use to release the information. (i.e. website, social media, etc.)
</t>
  </si>
  <si>
    <t>16.1.2</t>
  </si>
  <si>
    <r>
      <rPr>
        <b/>
        <sz val="11"/>
        <color theme="1"/>
        <rFont val="Times New Roman"/>
        <family val="1"/>
      </rPr>
      <t>16.1.2 News Media Access: [M]</t>
    </r>
    <r>
      <rPr>
        <sz val="11"/>
        <color theme="1"/>
        <rFont val="Times New Roman"/>
        <family val="1"/>
      </rPr>
      <t xml:space="preserve">
The agency has a written directive describing media access to incidents or locations where the media’s presence may interfere with law enforcement or other public safety response operations.
</t>
    </r>
  </si>
  <si>
    <t xml:space="preserve">Guidance: The agency should communicate its policy to local media to ensure their cooperation.
</t>
  </si>
  <si>
    <r>
      <rPr>
        <b/>
        <sz val="11"/>
        <color theme="1"/>
        <rFont val="Times New Roman"/>
        <family val="1"/>
      </rPr>
      <t xml:space="preserve">16.1.3 Transparency in Policing: [M] </t>
    </r>
    <r>
      <rPr>
        <b/>
        <sz val="11"/>
        <color rgb="FFC00000"/>
        <rFont val="Times New Roman"/>
        <family val="1"/>
      </rPr>
      <t>[TIME SENSITIVE]</t>
    </r>
    <r>
      <rPr>
        <sz val="11"/>
        <color theme="1"/>
        <rFont val="Times New Roman"/>
        <family val="1"/>
      </rPr>
      <t xml:space="preserve">
The agency prepares a </t>
    </r>
    <r>
      <rPr>
        <b/>
        <sz val="11"/>
        <color rgb="FFC00000"/>
        <rFont val="Times New Roman"/>
        <family val="1"/>
      </rPr>
      <t>Departmental Annual Report</t>
    </r>
    <r>
      <rPr>
        <sz val="11"/>
        <color theme="1"/>
        <rFont val="Times New Roman"/>
        <family val="1"/>
      </rPr>
      <t xml:space="preserve"> that is available to the public and includes agency statistics and activities.
</t>
    </r>
  </si>
  <si>
    <r>
      <rPr>
        <b/>
        <sz val="11"/>
        <color theme="1"/>
        <rFont val="Times New Roman"/>
        <family val="1"/>
      </rPr>
      <t xml:space="preserve">16.1.3 Transparency in Policing: [M] </t>
    </r>
    <r>
      <rPr>
        <b/>
        <sz val="9"/>
        <color rgb="FFC00000"/>
        <rFont val="Times New Roman"/>
        <family val="1"/>
      </rPr>
      <t>[TS]</t>
    </r>
    <r>
      <rPr>
        <sz val="11"/>
        <color theme="1"/>
        <rFont val="Times New Roman"/>
        <family val="1"/>
      </rPr>
      <t xml:space="preserve">
The agency prepares a </t>
    </r>
    <r>
      <rPr>
        <b/>
        <sz val="11"/>
        <color rgb="FFC00000"/>
        <rFont val="Times New Roman"/>
        <family val="1"/>
      </rPr>
      <t>Departmental Annual Report</t>
    </r>
    <r>
      <rPr>
        <sz val="11"/>
        <color theme="1"/>
        <rFont val="Times New Roman"/>
        <family val="1"/>
      </rPr>
      <t xml:space="preserve"> that is available to the public and includes agency statistics and activities.
</t>
    </r>
  </si>
  <si>
    <r>
      <t xml:space="preserve">Guidance: One of the keys to the development of positive relations between the police and the community is the creation of a culture of openness and transparency in policing. It also provides a greater measure of accountability for the agency. The annual report may include: 1) Agency Mission Statement. 2) Agency Goals and Objectives. 3) Agency activities. 4) Philanthropic efforts; if any. 5) Departmental Organizational Chart. 6) Crime statistics. 7) Use of Force statistics. 8) Vehicle Pursuit statistics. 9) Traffic Enforcement and Crash statistics. 10) Summary of Internal Affairs Investigations. 
</t>
    </r>
    <r>
      <rPr>
        <sz val="4"/>
        <color theme="1"/>
        <rFont val="Times New Roman"/>
        <family val="1"/>
      </rPr>
      <t xml:space="preserve">
</t>
    </r>
    <r>
      <rPr>
        <sz val="11"/>
        <color theme="1"/>
        <rFont val="Times New Roman"/>
        <family val="1"/>
      </rPr>
      <t>Ideally, agencies should consider making the annual report available via the agency’s website.</t>
    </r>
  </si>
  <si>
    <t>16.1.4</t>
  </si>
  <si>
    <r>
      <rPr>
        <b/>
        <sz val="11"/>
        <color rgb="FF00B050"/>
        <rFont val="Times New Roman"/>
        <family val="1"/>
      </rPr>
      <t>16.1.4 Data Collection and Submission: [M]</t>
    </r>
    <r>
      <rPr>
        <b/>
        <sz val="9"/>
        <color rgb="FF00B050"/>
        <rFont val="Times New Roman"/>
        <family val="1"/>
      </rPr>
      <t xml:space="preserve"> [TS] [EO]</t>
    </r>
    <r>
      <rPr>
        <sz val="11"/>
        <color rgb="FF00B050"/>
        <rFont val="Times New Roman"/>
        <family val="1"/>
      </rPr>
      <t xml:space="preserve">
The agency has a written directive outlining </t>
    </r>
    <r>
      <rPr>
        <i/>
        <sz val="11"/>
        <color rgb="FF00B050"/>
        <rFont val="Times New Roman"/>
        <family val="1"/>
      </rPr>
      <t>procedures</t>
    </r>
    <r>
      <rPr>
        <sz val="11"/>
        <color rgb="FF00B050"/>
        <rFont val="Times New Roman"/>
        <family val="1"/>
      </rPr>
      <t xml:space="preserve"> for data collection and submission. The agency must be submitting, or actively working towards their ability to submit, to the following data collection efforts:
</t>
    </r>
    <r>
      <rPr>
        <sz val="4"/>
        <color rgb="FF00B050"/>
        <rFont val="Times New Roman"/>
        <family val="1"/>
      </rPr>
      <t xml:space="preserve"> </t>
    </r>
    <r>
      <rPr>
        <sz val="11"/>
        <color rgb="FF00B050"/>
        <rFont val="Times New Roman"/>
        <family val="1"/>
      </rPr>
      <t xml:space="preserve">
a.  </t>
    </r>
    <r>
      <rPr>
        <b/>
        <sz val="11"/>
        <color rgb="FF00B050"/>
        <rFont val="Times New Roman"/>
        <family val="1"/>
      </rPr>
      <t>Officer suicides, submission</t>
    </r>
    <r>
      <rPr>
        <sz val="11"/>
        <color rgb="FF00B050"/>
        <rFont val="Times New Roman"/>
        <family val="1"/>
      </rPr>
      <t xml:space="preserve"> to the FBI’s Law Enforcement Suicide Data Collection;
b.  </t>
    </r>
    <r>
      <rPr>
        <b/>
        <sz val="11"/>
        <color rgb="FF00B050"/>
        <rFont val="Times New Roman"/>
        <family val="1"/>
      </rPr>
      <t>Officer misconduct, submission</t>
    </r>
    <r>
      <rPr>
        <sz val="11"/>
        <color rgb="FF00B050"/>
        <rFont val="Times New Roman"/>
        <family val="1"/>
      </rPr>
      <t xml:space="preserve"> National Law Enforcement Accountability Database 
     (when operational);
c.  </t>
    </r>
    <r>
      <rPr>
        <b/>
        <sz val="11"/>
        <color rgb="FF00B050"/>
        <rFont val="Times New Roman"/>
        <family val="1"/>
      </rPr>
      <t>Use of force, submission</t>
    </r>
    <r>
      <rPr>
        <sz val="11"/>
        <color rgb="FF00B050"/>
        <rFont val="Times New Roman"/>
        <family val="1"/>
      </rPr>
      <t xml:space="preserve"> to the FBI’s National Use of Force Data Collection;
d.  </t>
    </r>
    <r>
      <rPr>
        <b/>
        <sz val="11"/>
        <color rgb="FF00B050"/>
        <rFont val="Times New Roman"/>
        <family val="1"/>
      </rPr>
      <t>Officers killed and assaulted, submission</t>
    </r>
    <r>
      <rPr>
        <sz val="11"/>
        <color rgb="FF00B050"/>
        <rFont val="Times New Roman"/>
        <family val="1"/>
      </rPr>
      <t xml:space="preserve"> to the FBI’s Law Enforcement Officers Killed 
     and Assaulted Data Collection;
e.  </t>
    </r>
    <r>
      <rPr>
        <b/>
        <sz val="11"/>
        <color rgb="FF00B050"/>
        <rFont val="Times New Roman"/>
        <family val="1"/>
      </rPr>
      <t>Crime incidents, including hate crimes, submission</t>
    </r>
    <r>
      <rPr>
        <sz val="11"/>
        <color rgb="FF00B050"/>
        <rFont val="Times New Roman"/>
        <family val="1"/>
      </rPr>
      <t xml:space="preserve"> to the FBI’s National Incident-
     Based Reporting System; and
f.  </t>
    </r>
    <r>
      <rPr>
        <b/>
        <sz val="11"/>
        <color rgb="FF00B050"/>
        <rFont val="Times New Roman"/>
        <family val="1"/>
      </rPr>
      <t>Deaths in custody, submission</t>
    </r>
    <r>
      <rPr>
        <sz val="11"/>
        <color rgb="FF00B050"/>
        <rFont val="Times New Roman"/>
        <family val="1"/>
      </rPr>
      <t xml:space="preserve"> to the Office of Justice Program’s Deaths in Custody 
    Reporting Act Data Collection, through the relevant State Administrative Agency.</t>
    </r>
  </si>
  <si>
    <r>
      <t xml:space="preserve">Guidance: Law Enforcement Suicide Data Collection (LESDC) Act aims to help agencies better understand and prevent suicides among current and former law enforcement officer. The collection opened for data submission January 1, 2022.
The National Law Enforcement Accountability Database (NLEAD) is a centralized repository of official records documenting instances of misconduct, commendations, and awards for law enforcement officers.
</t>
    </r>
    <r>
      <rPr>
        <sz val="4"/>
        <color rgb="FF00B050"/>
        <rFont val="Times New Roman"/>
        <family val="1"/>
      </rPr>
      <t xml:space="preserve"> 
</t>
    </r>
    <r>
      <rPr>
        <sz val="11"/>
        <color rgb="FF00B050"/>
        <rFont val="Times New Roman"/>
        <family val="1"/>
      </rPr>
      <t xml:space="preserve">The FBI created the National Use of Force Data Collection in 2015, in partnership with law enforcement agencies, to provide nationwide statistics on law enforcement use-of-force incidents. Agencies can access the National Use-of-Force Data Collection via a web application in the FBI’s Law Enforcement Enterprise Portal (LEEP). Which allows agencies to report incidents electronically, either individually or by bulk submission. 
</t>
    </r>
    <r>
      <rPr>
        <sz val="4"/>
        <color rgb="FF00B050"/>
        <rFont val="Times New Roman"/>
        <family val="1"/>
      </rPr>
      <t xml:space="preserve">
</t>
    </r>
    <r>
      <rPr>
        <sz val="11"/>
        <color rgb="FF00B050"/>
        <rFont val="Times New Roman"/>
        <family val="1"/>
      </rPr>
      <t xml:space="preserve">The FBI publishes Law Enforcement Officers Killed and Assaulted (LEOKA) each year to provide information about officers who were killed, feloniously or accidentally, and officers who were assaulted while performing their duties. The FBI collects these data through the Uniform Crime Reporting (UCR) Program. 
</t>
    </r>
    <r>
      <rPr>
        <sz val="4"/>
        <color rgb="FF00B050"/>
        <rFont val="Times New Roman"/>
        <family val="1"/>
      </rPr>
      <t xml:space="preserve">
</t>
    </r>
    <r>
      <rPr>
        <sz val="11"/>
        <color rgb="FF00B050"/>
        <rFont val="Times New Roman"/>
        <family val="1"/>
      </rPr>
      <t xml:space="preserve">The FBI’s National Incident-Based Reporting System (NIBRS) is a crime data reporting system that captures more detailed information for each single crime occurrence than the traditional Summary Reporting System. It was created to improve the quantity and quality of crime data collected by law enforcement. NIBRS captures details on each single crime incident, including information on victims, known offenders, relationships between victims and offenders, arrestees, and property involved in crimes. As of January 1, 2021, NIBRS became the national standard for law enforcement crime data reporting in the United States. 
</t>
    </r>
    <r>
      <rPr>
        <sz val="4"/>
        <color rgb="FF00B050"/>
        <rFont val="Times New Roman"/>
        <family val="1"/>
      </rPr>
      <t xml:space="preserve">
</t>
    </r>
    <r>
      <rPr>
        <sz val="11"/>
        <color rgb="FF00B050"/>
        <rFont val="Times New Roman"/>
        <family val="1"/>
      </rPr>
      <t xml:space="preserve">The Bureau of Justice Statistics (BJS) created the Federal Deaths in Custody Reporting Program (FDCRP) to collect the data required of federal law enforcement agencies. Federal law enforcement agencies are surveyed on an annual basis about deaths that fall under the scope of DCRA.
</t>
    </r>
  </si>
  <si>
    <r>
      <rPr>
        <b/>
        <sz val="11"/>
        <rFont val="Times New Roman"/>
        <family val="1"/>
      </rPr>
      <t>16.1.4 Data Collection and Submission: [M]</t>
    </r>
    <r>
      <rPr>
        <b/>
        <sz val="9"/>
        <rFont val="Times New Roman"/>
        <family val="1"/>
      </rPr>
      <t xml:space="preserve"> </t>
    </r>
    <r>
      <rPr>
        <b/>
        <sz val="9"/>
        <color rgb="FFC00000"/>
        <rFont val="Times New Roman"/>
        <family val="1"/>
      </rPr>
      <t>[TS]</t>
    </r>
    <r>
      <rPr>
        <b/>
        <sz val="9"/>
        <rFont val="Times New Roman"/>
        <family val="1"/>
      </rPr>
      <t xml:space="preserve"> </t>
    </r>
    <r>
      <rPr>
        <b/>
        <sz val="9"/>
        <color theme="7" tint="-0.499984740745262"/>
        <rFont val="Times New Roman"/>
        <family val="1"/>
      </rPr>
      <t>[EO]</t>
    </r>
    <r>
      <rPr>
        <sz val="11"/>
        <rFont val="Times New Roman"/>
        <family val="1"/>
      </rPr>
      <t xml:space="preserve">
The agency has a written directive outlining </t>
    </r>
    <r>
      <rPr>
        <i/>
        <sz val="11"/>
        <rFont val="Times New Roman"/>
        <family val="1"/>
      </rPr>
      <t>procedures</t>
    </r>
    <r>
      <rPr>
        <sz val="11"/>
        <rFont val="Times New Roman"/>
        <family val="1"/>
      </rPr>
      <t xml:space="preserve"> for data collection and submission. The agency must be submitting, or actively working towards their ability to submit, to the following data collection efforts:
</t>
    </r>
    <r>
      <rPr>
        <sz val="4"/>
        <rFont val="Times New Roman"/>
        <family val="1"/>
      </rPr>
      <t xml:space="preserve"> </t>
    </r>
    <r>
      <rPr>
        <sz val="11"/>
        <rFont val="Times New Roman"/>
        <family val="1"/>
      </rPr>
      <t xml:space="preserve">
a.  </t>
    </r>
    <r>
      <rPr>
        <b/>
        <sz val="11"/>
        <color rgb="FFC00000"/>
        <rFont val="Times New Roman"/>
        <family val="1"/>
      </rPr>
      <t>Officer suicides, submission</t>
    </r>
    <r>
      <rPr>
        <sz val="11"/>
        <rFont val="Times New Roman"/>
        <family val="1"/>
      </rPr>
      <t xml:space="preserve"> to the FBI’s Law Enforcement Suicide Data Collection;
b.  </t>
    </r>
    <r>
      <rPr>
        <b/>
        <sz val="11"/>
        <color rgb="FFC00000"/>
        <rFont val="Times New Roman"/>
        <family val="1"/>
      </rPr>
      <t>Officer misconduct, submission</t>
    </r>
    <r>
      <rPr>
        <sz val="11"/>
        <rFont val="Times New Roman"/>
        <family val="1"/>
      </rPr>
      <t xml:space="preserve"> National Law Enforcement Accountability Database 
     (when operational);
c.  </t>
    </r>
    <r>
      <rPr>
        <b/>
        <sz val="11"/>
        <color rgb="FFC00000"/>
        <rFont val="Times New Roman"/>
        <family val="1"/>
      </rPr>
      <t>Use of force, submission</t>
    </r>
    <r>
      <rPr>
        <sz val="11"/>
        <rFont val="Times New Roman"/>
        <family val="1"/>
      </rPr>
      <t xml:space="preserve"> to the FBI’s National Use of Force Data Collection;
d.  </t>
    </r>
    <r>
      <rPr>
        <b/>
        <sz val="11"/>
        <color rgb="FFC00000"/>
        <rFont val="Times New Roman"/>
        <family val="1"/>
      </rPr>
      <t>Officers killed and assaulted, submission</t>
    </r>
    <r>
      <rPr>
        <sz val="11"/>
        <rFont val="Times New Roman"/>
        <family val="1"/>
      </rPr>
      <t xml:space="preserve"> to the FBI’s Law Enforcement Officers Killed 
     and Assaulted Data Collection;
e.  </t>
    </r>
    <r>
      <rPr>
        <b/>
        <sz val="11"/>
        <color rgb="FFC00000"/>
        <rFont val="Times New Roman"/>
        <family val="1"/>
      </rPr>
      <t>Crime incidents, including hate crimes, submission</t>
    </r>
    <r>
      <rPr>
        <sz val="11"/>
        <rFont val="Times New Roman"/>
        <family val="1"/>
      </rPr>
      <t xml:space="preserve"> to the FBI’s National Incident-
     Based Reporting System; and
f.  </t>
    </r>
    <r>
      <rPr>
        <b/>
        <sz val="11"/>
        <color rgb="FFC00000"/>
        <rFont val="Times New Roman"/>
        <family val="1"/>
      </rPr>
      <t>Deaths in custody, submission</t>
    </r>
    <r>
      <rPr>
        <sz val="11"/>
        <rFont val="Times New Roman"/>
        <family val="1"/>
      </rPr>
      <t xml:space="preserve"> to the Office of Justice Program’s Deaths in Custody 
    Reporting Act Data Collection, through the relevant State Administrative Agency.</t>
    </r>
  </si>
  <si>
    <r>
      <t xml:space="preserve">Guidance: Law Enforcement Suicide Data Collection (LESDC) Act aims to help agencies better understand and prevent suicides among current and former law enforcement officer. The collection opened for data submission January 1, 2022.
</t>
    </r>
    <r>
      <rPr>
        <sz val="4"/>
        <color theme="1"/>
        <rFont val="Times New Roman"/>
        <family val="1"/>
      </rPr>
      <t xml:space="preserve">
</t>
    </r>
    <r>
      <rPr>
        <sz val="11"/>
        <color theme="1"/>
        <rFont val="Times New Roman"/>
        <family val="1"/>
      </rPr>
      <t xml:space="preserve">The National Law Enforcement Accountability Database (NLEAD) is a centralized repository of official records documenting instances of misconduct, commendations, and awards for law enforcement officers.
</t>
    </r>
    <r>
      <rPr>
        <sz val="4"/>
        <color theme="1"/>
        <rFont val="Times New Roman"/>
        <family val="1"/>
      </rPr>
      <t xml:space="preserve"> 
</t>
    </r>
    <r>
      <rPr>
        <sz val="11"/>
        <color theme="1"/>
        <rFont val="Times New Roman"/>
        <family val="1"/>
      </rPr>
      <t xml:space="preserve">The FBI created the National Use of Force Data Collection in 2015, in partnership with law enforcement agencies, to provide nationwide statistics on law enforcement use-of-force incidents. Agencies can access the National Use-of-Force Data Collection via a web application in the FBI’s Law Enforcement Enterprise Portal (LEEP). Which allows agencies to report incidents electronically, either individually or by bulk submission. 
</t>
    </r>
    <r>
      <rPr>
        <sz val="4"/>
        <color theme="1"/>
        <rFont val="Times New Roman"/>
        <family val="1"/>
      </rPr>
      <t xml:space="preserve">
</t>
    </r>
    <r>
      <rPr>
        <sz val="11"/>
        <color theme="1"/>
        <rFont val="Times New Roman"/>
        <family val="1"/>
      </rPr>
      <t xml:space="preserve">The FBI publishes Law Enforcement Officers Killed and Assaulted (LEOKA) each year to provide information about officers who were killed, feloniously or accidentally, and officers who were assaulted while performing their duties. The FBI collects these data through the Uniform Crime Reporting (UCR) Program. 
</t>
    </r>
    <r>
      <rPr>
        <sz val="4"/>
        <color theme="1"/>
        <rFont val="Times New Roman"/>
        <family val="1"/>
      </rPr>
      <t xml:space="preserve">
</t>
    </r>
    <r>
      <rPr>
        <sz val="11"/>
        <color theme="1"/>
        <rFont val="Times New Roman"/>
        <family val="1"/>
      </rPr>
      <t xml:space="preserve">The FBI’s National Incident-Based Reporting System (NIBRS) is a crime data reporting system that captures more detailed information for each single crime occurrence than the traditional Summary Reporting System. It was created to improve the quantity and quality of crime data collected by law enforcement. NIBRS captures details on each single crime incident, including information on victims, known offenders, relationships between victims and offenders, arrestees, and property involved in crimes. As of January 1, 2021, NIBRS became the national standard for law enforcement crime data reporting in the United States. 
</t>
    </r>
    <r>
      <rPr>
        <sz val="4"/>
        <color theme="1"/>
        <rFont val="Times New Roman"/>
        <family val="1"/>
      </rPr>
      <t xml:space="preserve">
</t>
    </r>
    <r>
      <rPr>
        <sz val="11"/>
        <color theme="1"/>
        <rFont val="Times New Roman"/>
        <family val="1"/>
      </rPr>
      <t xml:space="preserve">The Bureau of Justice Statistics (BJS) created the Federal Deaths in Custody Reporting Program (FDCRP) to collect the data required of federal law enforcement agencies. Federal law enforcement agencies are surveyed on an annual basis about deaths that fall under the scope of DCRA.
</t>
    </r>
  </si>
  <si>
    <r>
      <t xml:space="preserve">Guidance: Law Enforcement Suicide Data Collection (LESDC) Act aims to help agencies better understand and prevent suicides among current and former law enforcement officer. The collection opened for data submission January 1, 2022.
</t>
    </r>
    <r>
      <rPr>
        <sz val="4"/>
        <color theme="1"/>
        <rFont val="Times New Roman"/>
        <family val="1"/>
      </rPr>
      <t xml:space="preserve">
</t>
    </r>
    <r>
      <rPr>
        <strike/>
        <sz val="11"/>
        <color theme="1" tint="0.499984740745262"/>
        <rFont val="Times New Roman"/>
        <family val="1"/>
      </rPr>
      <t>The National Law Enforcement Accountability Database (NLEAD) is a centralized repository of official records documenting instances of misconduct, commendations, and awards for law enforcement officers.</t>
    </r>
    <r>
      <rPr>
        <sz val="11"/>
        <color theme="1"/>
        <rFont val="Times New Roman"/>
        <family val="1"/>
      </rPr>
      <t xml:space="preserve">
</t>
    </r>
    <r>
      <rPr>
        <sz val="4"/>
        <color theme="1"/>
        <rFont val="Times New Roman"/>
        <family val="1"/>
      </rPr>
      <t xml:space="preserve"> 
</t>
    </r>
    <r>
      <rPr>
        <sz val="11"/>
        <color theme="1"/>
        <rFont val="Times New Roman"/>
        <family val="1"/>
      </rPr>
      <t xml:space="preserve">The FBI created the National Use of Force Data Collection in 2015, in partnership with law enforcement agencies, to provide nationwide statistics on law enforcement use-of-force incidents. Agencies can access the National Use-of-Force Data Collection via a web application in the FBI’s Law Enforcement Enterprise Portal (LEEP). Which allows agencies to report incidents electronically, either individually or by bulk submission. 
</t>
    </r>
    <r>
      <rPr>
        <sz val="4"/>
        <color theme="1"/>
        <rFont val="Times New Roman"/>
        <family val="1"/>
      </rPr>
      <t xml:space="preserve">
</t>
    </r>
    <r>
      <rPr>
        <sz val="11"/>
        <color theme="1"/>
        <rFont val="Times New Roman"/>
        <family val="1"/>
      </rPr>
      <t xml:space="preserve">The FBI publishes Law Enforcement Officers Killed and Assaulted (LEOKA) each year to provide information about officers who were killed, feloniously or accidentally, and officers who were assaulted while performing their duties. The FBI collects these data through the Uniform Crime Reporting (UCR) Program. 
</t>
    </r>
    <r>
      <rPr>
        <sz val="4"/>
        <color theme="1"/>
        <rFont val="Times New Roman"/>
        <family val="1"/>
      </rPr>
      <t xml:space="preserve">
</t>
    </r>
    <r>
      <rPr>
        <sz val="11"/>
        <color theme="1"/>
        <rFont val="Times New Roman"/>
        <family val="1"/>
      </rPr>
      <t xml:space="preserve">The FBI’s National Incident-Based Reporting System (NIBRS) is a crime data reporting system that captures more detailed information for each single crime occurrence than the traditional Summary Reporting System. It was created to improve the quantity and quality of crime data collected by law enforcement. NIBRS captures details on each single crime incident, including information on victims, known offenders, relationships between victims and offenders, arrestees, and property involved in crimes. As of January 1, 2021, NIBRS became the national standard for law enforcement crime data reporting in the United States. 
</t>
    </r>
    <r>
      <rPr>
        <sz val="4"/>
        <color theme="1"/>
        <rFont val="Times New Roman"/>
        <family val="1"/>
      </rPr>
      <t xml:space="preserve">
</t>
    </r>
    <r>
      <rPr>
        <sz val="11"/>
        <color theme="1"/>
        <rFont val="Times New Roman"/>
        <family val="1"/>
      </rPr>
      <t xml:space="preserve">The Bureau of Justice Statistics (BJS) created the Federal Deaths in Custody Reporting Program (FDCRP) to collect the data required of federal law enforcement agencies. Federal law enforcement agencies are surveyed on an annual basis about deaths that fall under the scope of DCRA.
</t>
    </r>
  </si>
  <si>
    <r>
      <t xml:space="preserve">Guidance: Law Enforcement Suicide Data Collection (LESDC) Act aims to help agencies better understand and prevent suicides among current and former law enforcement officer. The collection opened for data submission January 1, 2022.
</t>
    </r>
    <r>
      <rPr>
        <sz val="4"/>
        <color theme="1"/>
        <rFont val="Times New Roman"/>
        <family val="1"/>
      </rPr>
      <t xml:space="preserve">
</t>
    </r>
    <r>
      <rPr>
        <sz val="11"/>
        <color theme="1"/>
        <rFont val="Times New Roman"/>
        <family val="1"/>
      </rPr>
      <t xml:space="preserve">The FBI created the National Use of Force Data Collection in 2015, in partnership with law enforcement agencies, to provide nationwide statistics on law enforcement use-of-force incidents. Agencies can access the National Use-of-Force Data Collection via a web application in the FBI’s Law Enforcement Enterprise Portal (LEEP). Which allows agencies to report incidents electronically, either individually or by bulk submission. 
</t>
    </r>
    <r>
      <rPr>
        <sz val="4"/>
        <color theme="1"/>
        <rFont val="Times New Roman"/>
        <family val="1"/>
      </rPr>
      <t xml:space="preserve">
</t>
    </r>
    <r>
      <rPr>
        <sz val="11"/>
        <color theme="1"/>
        <rFont val="Times New Roman"/>
        <family val="1"/>
      </rPr>
      <t xml:space="preserve">The FBI publishes Law Enforcement Officers Killed and Assaulted (LEOKA) each year to provide information about officers who were killed, feloniously or accidentally, and officers who were assaulted while performing their duties. The FBI collects these data through the Uniform Crime Reporting (UCR) Program. 
</t>
    </r>
    <r>
      <rPr>
        <sz val="4"/>
        <color theme="1"/>
        <rFont val="Times New Roman"/>
        <family val="1"/>
      </rPr>
      <t xml:space="preserve">
</t>
    </r>
    <r>
      <rPr>
        <sz val="11"/>
        <color theme="1"/>
        <rFont val="Times New Roman"/>
        <family val="1"/>
      </rPr>
      <t xml:space="preserve">The FBI’s National Incident-Based Reporting System (NIBRS) is a crime data reporting system that captures more detailed information for each single crime occurrence than the traditional Summary Reporting System. It was created to improve the quantity and quality of crime data collected by law enforcement. NIBRS captures details on each single crime incident, including information on victims, known offenders, relationships between victims and offenders, arrestees, and property involved in crimes. As of January 1, 2021, NIBRS became the national standard for law enforcement crime data reporting in the United States. 
</t>
    </r>
    <r>
      <rPr>
        <sz val="4"/>
        <color theme="1"/>
        <rFont val="Times New Roman"/>
        <family val="1"/>
      </rPr>
      <t xml:space="preserve">
</t>
    </r>
    <r>
      <rPr>
        <sz val="11"/>
        <color theme="1"/>
        <rFont val="Times New Roman"/>
        <family val="1"/>
      </rPr>
      <t xml:space="preserve">The Bureau of Justice Statistics (BJS) created the Federal Deaths in Custody Reporting Program (FDCRP) to collect the data required of federal law enforcement agencies. Federal law enforcement agencies are surveyed on an annual basis about deaths that fall under the scope of DCRA.
</t>
    </r>
  </si>
  <si>
    <t>17.1.1</t>
  </si>
  <si>
    <r>
      <t xml:space="preserve">Guidance: Relationships with outside sources of victim/witness assistance services help with agency referrals and keep the agency up-to-date on services available. 
</t>
    </r>
    <r>
      <rPr>
        <sz val="4"/>
        <color theme="1"/>
        <rFont val="Times New Roman"/>
        <family val="1"/>
      </rPr>
      <t xml:space="preserve">
</t>
    </r>
    <r>
      <rPr>
        <sz val="11"/>
        <color theme="1"/>
        <rFont val="Times New Roman"/>
        <family val="1"/>
      </rPr>
      <t xml:space="preserve">Agencies may refer to K.S.A. 74-7333, K.S.A. 74-7301, and K.S.A. 74-7305.
</t>
    </r>
  </si>
  <si>
    <r>
      <rPr>
        <b/>
        <sz val="11"/>
        <color theme="1"/>
        <rFont val="Times New Roman"/>
        <family val="1"/>
      </rPr>
      <t>17.1.1 Victim/Witness Assistance: [O]</t>
    </r>
    <r>
      <rPr>
        <sz val="11"/>
        <color theme="1"/>
        <rFont val="Times New Roman"/>
        <family val="1"/>
      </rPr>
      <t xml:space="preserve">
A written directive describes the agency’s role in victim/witness assistance.
</t>
    </r>
  </si>
  <si>
    <t>17.1.2</t>
  </si>
  <si>
    <r>
      <rPr>
        <b/>
        <sz val="11"/>
        <color theme="1"/>
        <rFont val="Times New Roman"/>
        <family val="1"/>
      </rPr>
      <t>17.1.2	Victim/Witness Follow-Up: [O]</t>
    </r>
    <r>
      <rPr>
        <sz val="11"/>
        <color theme="1"/>
        <rFont val="Times New Roman"/>
        <family val="1"/>
      </rPr>
      <t xml:space="preserve">
A written directive defines victim/witness services to be provided by the agency during the follow-up investigation above normal investigative routines, including, but not limited to:
</t>
    </r>
    <r>
      <rPr>
        <sz val="4"/>
        <color theme="1"/>
        <rFont val="Times New Roman"/>
        <family val="1"/>
      </rPr>
      <t xml:space="preserve">
</t>
    </r>
    <r>
      <rPr>
        <sz val="11"/>
        <color theme="1"/>
        <rFont val="Times New Roman"/>
        <family val="1"/>
      </rPr>
      <t>a.  A requirement for follow-up with the victim/witness within at least 7 days; 
b.  Providing applicable service information to the victim/witness such as counseling, shelters 
     options, medical services, and compensation programs;
c.  Providing information to the victim/witness as to what they can do if the suspect or 
     suspect’s family members threaten or otherwise attempt to intimidate them; 
d.  Provide the victim/witness with the case number and steps that will be followed in the 
     processing of their case; and
e.  Provide the victim/witness a contact number for reporting additional information or to 
     receive information about the status of their case.</t>
    </r>
  </si>
  <si>
    <t xml:space="preserve">Guidance: The purpose of this standard is to ensure that the agency by way of written directives provides victims/witnesses the proper and mandated notifications, information, service, and assistance. Among the services that agencies should consider providing is the notification to of the victim/witness of the arrest, or release of the suspect from custody if possible.
</t>
  </si>
  <si>
    <r>
      <t xml:space="preserve">Guidance: </t>
    </r>
    <r>
      <rPr>
        <sz val="11"/>
        <color rgb="FF00B050"/>
        <rFont val="Times New Roman"/>
        <family val="1"/>
      </rPr>
      <t xml:space="preserve">The law enforcement agency may adopt any procedure to transmit such information which substantially complies with provisions of this standard and K.S.A. 19-4808. Methods may include information posted on the agency’s website, the development and dissemination of informational brochures, etc. </t>
    </r>
    <r>
      <rPr>
        <sz val="11"/>
        <color theme="1"/>
        <rFont val="Times New Roman"/>
        <family val="1"/>
      </rPr>
      <t xml:space="preserve">
</t>
    </r>
    <r>
      <rPr>
        <sz val="4"/>
        <color theme="1"/>
        <rFont val="Times New Roman"/>
        <family val="1"/>
      </rPr>
      <t xml:space="preserve">
</t>
    </r>
    <r>
      <rPr>
        <sz val="11"/>
        <color theme="1"/>
        <rFont val="Times New Roman"/>
        <family val="1"/>
      </rPr>
      <t xml:space="preserve">The purpose of this standard is to ensure that the agency by way of written directives provides victims/witnesses the proper and mandated notifications, information, service, and assistance. Among the services that agencies should consider providing is the notification to of the victim/witness of the arrest, or release of the suspect from custody if possible. 
</t>
    </r>
    <r>
      <rPr>
        <sz val="4"/>
        <color theme="1"/>
        <rFont val="Times New Roman"/>
        <family val="1"/>
      </rPr>
      <t xml:space="preserve">
</t>
    </r>
    <r>
      <rPr>
        <sz val="11"/>
        <color rgb="FF00B050"/>
        <rFont val="Times New Roman"/>
        <family val="1"/>
      </rPr>
      <t>In addition to K.S.A 19-4808 agencies may refer to K.S.A. 74-7333 and K.S.A. 74-7335.</t>
    </r>
    <r>
      <rPr>
        <sz val="11"/>
        <color theme="1"/>
        <rFont val="Times New Roman"/>
        <family val="1"/>
      </rPr>
      <t xml:space="preserve">
</t>
    </r>
  </si>
  <si>
    <r>
      <rPr>
        <b/>
        <sz val="11"/>
        <color theme="1"/>
        <rFont val="Times New Roman"/>
        <family val="1"/>
      </rPr>
      <t>17.1.2 Victim/Witness Follow-Up: [M]</t>
    </r>
    <r>
      <rPr>
        <sz val="11"/>
        <color theme="1"/>
        <rFont val="Times New Roman"/>
        <family val="1"/>
      </rPr>
      <t xml:space="preserve">
A written directive defines within seven days after the initial contact between the victim of a reported crime and the law enforcement agency investigating the crime, such agency shall notify the victim compensation coordinator of the report of the crime and the name and address of the victim(s). Additionally, the agency shall provide the following information to the victim: </t>
    </r>
    <r>
      <rPr>
        <strike/>
        <sz val="11"/>
        <color theme="1"/>
        <rFont val="Times New Roman"/>
        <family val="1"/>
      </rPr>
      <t xml:space="preserve">
</t>
    </r>
    <r>
      <rPr>
        <sz val="4"/>
        <color theme="1"/>
        <rFont val="Times New Roman"/>
        <family val="1"/>
      </rPr>
      <t xml:space="preserve">
</t>
    </r>
    <r>
      <rPr>
        <sz val="11"/>
        <color theme="1"/>
        <rFont val="Times New Roman"/>
        <family val="1"/>
      </rPr>
      <t>a.  The availability of emergency and medical services numbers, if needed; 
b.  The police report number, in writing; 
c.  The address and telephone number of the prosecutor’s office that the victim should 
     contact to obtain information about the victim’s rights; 
d.  The name, address, and telephone number of the local victim compensation board and 
     information about victim compensation benefits, if any local board has been appointed in 
     the agency’s county; 
e.  Advise the victim that the details of the crime may be made public; and 
f.  Advise the victim of such victim’s rights under the law.</t>
    </r>
  </si>
  <si>
    <r>
      <t xml:space="preserve">Guidance: The law enforcement agency may adopt any procedure to transmit such information which substantially complies with provisions of this standard and K.S.A. 19-4808. Methods may include information posted on the agency’s website, the development and dissemination of informational brochures, etc. 
</t>
    </r>
    <r>
      <rPr>
        <sz val="4"/>
        <color theme="1"/>
        <rFont val="Times New Roman"/>
        <family val="1"/>
      </rPr>
      <t xml:space="preserve">
</t>
    </r>
    <r>
      <rPr>
        <sz val="11"/>
        <color theme="1"/>
        <rFont val="Times New Roman"/>
        <family val="1"/>
      </rPr>
      <t xml:space="preserve">The purpose of this standard is to ensure that the agency by way of written directives provides victims/witnesses the proper and mandated notifications, information, service, and assistance. Among the services that agencies should consider providing is the notification to of the victim/witness of the arrest, or release of the suspect from custody if possible. 
</t>
    </r>
    <r>
      <rPr>
        <sz val="4"/>
        <color theme="1"/>
        <rFont val="Times New Roman"/>
        <family val="1"/>
      </rPr>
      <t xml:space="preserve">
</t>
    </r>
    <r>
      <rPr>
        <sz val="11"/>
        <color theme="1"/>
        <rFont val="Times New Roman"/>
        <family val="1"/>
      </rPr>
      <t xml:space="preserve">In addition to K.S.A 19-4808 agencies may refer to K.S.A. 74-7333 and K.S.A. 74-7335.
</t>
    </r>
  </si>
  <si>
    <t>17.1.3</t>
  </si>
  <si>
    <r>
      <rPr>
        <b/>
        <sz val="11"/>
        <color theme="1"/>
        <rFont val="Times New Roman"/>
        <family val="1"/>
      </rPr>
      <t>17.1.3 Death/Injury Notifications: [M]</t>
    </r>
    <r>
      <rPr>
        <sz val="11"/>
        <color theme="1"/>
        <rFont val="Times New Roman"/>
        <family val="1"/>
      </rPr>
      <t xml:space="preserve">
A written directive establishes </t>
    </r>
    <r>
      <rPr>
        <i/>
        <sz val="11"/>
        <color theme="1"/>
        <rFont val="Times New Roman"/>
        <family val="1"/>
      </rPr>
      <t>procedures</t>
    </r>
    <r>
      <rPr>
        <sz val="11"/>
        <color theme="1"/>
        <rFont val="Times New Roman"/>
        <family val="1"/>
      </rPr>
      <t xml:space="preserve"> for notifying next-of-kin of deceased, seriously injured, or seriously ill person(s).
</t>
    </r>
  </si>
  <si>
    <t xml:space="preserve">Guidance: Procedures should ensure notifications are carried out in a timely and considerate manner. If possible, assistance from department chaplains or clergy should be utilized. Agency procedures should also include notification requests received by other agencies. </t>
  </si>
  <si>
    <t>18.1.1</t>
  </si>
  <si>
    <r>
      <rPr>
        <b/>
        <sz val="11"/>
        <color theme="1"/>
        <rFont val="Times New Roman"/>
        <family val="1"/>
      </rPr>
      <t>18.1.1 Authority/Responsibility for Communications: [M]</t>
    </r>
    <r>
      <rPr>
        <sz val="11"/>
        <color theme="1"/>
        <rFont val="Times New Roman"/>
        <family val="1"/>
      </rPr>
      <t xml:space="preserve">
</t>
    </r>
    <r>
      <rPr>
        <i/>
        <sz val="11"/>
        <color theme="1"/>
        <rFont val="Times New Roman"/>
        <family val="1"/>
      </rPr>
      <t xml:space="preserve">If </t>
    </r>
    <r>
      <rPr>
        <sz val="11"/>
        <color theme="1"/>
        <rFont val="Times New Roman"/>
        <family val="1"/>
      </rPr>
      <t xml:space="preserve">the communications function is provided by a shared or multi-jurisdictional entity, a memorandum of understanding or written contract shall be created to preside over the authority and responsibility of the entity and includes a requirement that compliance with all applicable standards for this function shall be met on behalf of the agency.
</t>
    </r>
  </si>
  <si>
    <t xml:space="preserve">Guidance: The purpose of this standard is to place accountability for the communications function within the agency’s organizational structure when the communications function is operated through a shared or multi-jurisdictional communication system. If the agency contracts with other departments to provide communications services, these arrangements are to be made in written contract form. This contract shall provide the scope and requirements of the services provided and is signed by all parties involved. A common language should be established and used by all agencies using a shared frequency.
</t>
  </si>
  <si>
    <r>
      <t xml:space="preserve">Guidance: </t>
    </r>
    <r>
      <rPr>
        <sz val="11"/>
        <color rgb="FF00B050"/>
        <rFont val="Times New Roman"/>
        <family val="1"/>
      </rPr>
      <t xml:space="preserve">When the communications function is shared or delegated to another entity, it is necessary to specific authority and responsibility of the entity and a requirement to and achieve compliance with applicable accreditation standards. </t>
    </r>
    <r>
      <rPr>
        <strike/>
        <sz val="11"/>
        <color theme="1" tint="0.499984740745262"/>
        <rFont val="Times New Roman"/>
        <family val="1"/>
      </rPr>
      <t>The purpose of this standard is to place accountability for the communications function within the agency’s organizational structure when the communications function is operated through a shared or multi-jurisdictional communication system. If the agency contracts with other departments to provide communications services, these arrangements are to be made in written contract form. This contract shall provide the scope and requirements of the services provided and is signed by all parties involved. A common language should be established and used by all agencies using a shared frequency.</t>
    </r>
    <r>
      <rPr>
        <sz val="11"/>
        <color theme="1"/>
        <rFont val="Times New Roman"/>
        <family val="1"/>
      </rPr>
      <t xml:space="preserve">
</t>
    </r>
  </si>
  <si>
    <r>
      <rPr>
        <b/>
        <sz val="10"/>
        <color theme="1"/>
        <rFont val="Times New Roman"/>
        <family val="1"/>
      </rPr>
      <t xml:space="preserve">18.1.1 </t>
    </r>
    <r>
      <rPr>
        <strike/>
        <sz val="10"/>
        <color theme="1" tint="0.499984740745262"/>
        <rFont val="Times New Roman"/>
        <family val="1"/>
      </rPr>
      <t>Authority/Responsibility for</t>
    </r>
    <r>
      <rPr>
        <b/>
        <sz val="10"/>
        <color theme="1"/>
        <rFont val="Times New Roman"/>
        <family val="1"/>
      </rPr>
      <t xml:space="preserve"> Shared or Multi-Jurisdictional Communications Center: [M]</t>
    </r>
    <r>
      <rPr>
        <sz val="11"/>
        <color theme="1"/>
        <rFont val="Times New Roman"/>
        <family val="1"/>
      </rPr>
      <t xml:space="preserve">
</t>
    </r>
    <r>
      <rPr>
        <i/>
        <sz val="11"/>
        <color theme="1"/>
        <rFont val="Times New Roman"/>
        <family val="1"/>
      </rPr>
      <t>If</t>
    </r>
    <r>
      <rPr>
        <sz val="11"/>
        <color theme="1"/>
        <rFont val="Times New Roman"/>
        <family val="1"/>
      </rPr>
      <t xml:space="preserve"> the communications function is provided by a shared or multi-jurisdictional entity, a memorandum of understanding or written contract shall be created to govern</t>
    </r>
    <r>
      <rPr>
        <strike/>
        <sz val="11"/>
        <color theme="1" tint="0.499984740745262"/>
        <rFont val="Times New Roman"/>
        <family val="1"/>
      </rPr>
      <t>s preside over</t>
    </r>
    <r>
      <rPr>
        <sz val="11"/>
        <color theme="1"/>
        <rFont val="Times New Roman"/>
        <family val="1"/>
      </rPr>
      <t xml:space="preserve"> the authority and responsibility of </t>
    </r>
    <r>
      <rPr>
        <sz val="11"/>
        <color rgb="FF00B050"/>
        <rFont val="Times New Roman"/>
        <family val="1"/>
      </rPr>
      <t>both</t>
    </r>
    <r>
      <rPr>
        <sz val="11"/>
        <color theme="1"/>
        <rFont val="Times New Roman"/>
        <family val="1"/>
      </rPr>
      <t xml:space="preserve"> the </t>
    </r>
    <r>
      <rPr>
        <sz val="11"/>
        <color rgb="FF00B050"/>
        <rFont val="Times New Roman"/>
        <family val="1"/>
      </rPr>
      <t>agency</t>
    </r>
    <r>
      <rPr>
        <sz val="11"/>
        <color theme="1"/>
        <rFont val="Times New Roman"/>
        <family val="1"/>
      </rPr>
      <t xml:space="preserve"> </t>
    </r>
    <r>
      <rPr>
        <sz val="11"/>
        <color rgb="FF00B050"/>
        <rFont val="Times New Roman"/>
        <family val="1"/>
      </rPr>
      <t>and</t>
    </r>
    <r>
      <rPr>
        <sz val="11"/>
        <color theme="1"/>
        <rFont val="Times New Roman"/>
        <family val="1"/>
      </rPr>
      <t xml:space="preserve"> entity, and includes</t>
    </r>
    <r>
      <rPr>
        <sz val="11"/>
        <color rgb="FF00B050"/>
        <rFont val="Times New Roman"/>
        <family val="1"/>
      </rPr>
      <t>, minimally</t>
    </r>
    <r>
      <rPr>
        <sz val="11"/>
        <color theme="1"/>
        <rFont val="Times New Roman"/>
        <family val="1"/>
      </rPr>
      <t xml:space="preserve"> a requirement that compliance with all applicable standards for this function shall be met on behalf of the agency.
</t>
    </r>
  </si>
  <si>
    <r>
      <rPr>
        <b/>
        <sz val="11"/>
        <rFont val="Times New Roman"/>
        <family val="1"/>
      </rPr>
      <t>18.1.1 Shared or Multi-Jurisdictional Communications Center: [M]</t>
    </r>
    <r>
      <rPr>
        <sz val="11"/>
        <rFont val="Times New Roman"/>
        <family val="1"/>
      </rPr>
      <t xml:space="preserve">
</t>
    </r>
    <r>
      <rPr>
        <i/>
        <sz val="11"/>
        <rFont val="Times New Roman"/>
        <family val="1"/>
      </rPr>
      <t>If</t>
    </r>
    <r>
      <rPr>
        <sz val="11"/>
        <rFont val="Times New Roman"/>
        <family val="1"/>
      </rPr>
      <t xml:space="preserve"> the communications function is provided by a shared or multi-jurisdictional entity, a memorandum of understanding or written contract shall be created to govern the authority and responsibility of both the agency and entity, and includes, minimally a requirement that compliance with all applicable standards for this function shall be met on behalf of the agency.
</t>
    </r>
  </si>
  <si>
    <t xml:space="preserve">Guidance: When the communications function is shared or delegated to another entity, it is necessary to specific authority and responsibility of the entity and a requirement to and achieve compliance with applicable accreditation standards. 
</t>
  </si>
  <si>
    <r>
      <rPr>
        <b/>
        <sz val="11"/>
        <color theme="1"/>
        <rFont val="Times New Roman"/>
        <family val="1"/>
      </rPr>
      <t xml:space="preserve">17.1.2 Victim/Witness Follow-Up: </t>
    </r>
    <r>
      <rPr>
        <b/>
        <sz val="11"/>
        <color rgb="FF00B050"/>
        <rFont val="Times New Roman"/>
        <family val="1"/>
      </rPr>
      <t>[M]</t>
    </r>
    <r>
      <rPr>
        <b/>
        <sz val="11"/>
        <color theme="1"/>
        <rFont val="Times New Roman"/>
        <family val="1"/>
      </rPr>
      <t xml:space="preserve"> </t>
    </r>
    <r>
      <rPr>
        <b/>
        <strike/>
        <sz val="11"/>
        <color theme="1" tint="0.499984740745262"/>
        <rFont val="Times New Roman"/>
        <family val="1"/>
      </rPr>
      <t>[O]</t>
    </r>
    <r>
      <rPr>
        <sz val="11"/>
        <color theme="1"/>
        <rFont val="Times New Roman"/>
        <family val="1"/>
      </rPr>
      <t xml:space="preserve">
</t>
    </r>
    <r>
      <rPr>
        <sz val="11"/>
        <color rgb="FF00B050"/>
        <rFont val="Times New Roman"/>
        <family val="1"/>
      </rPr>
      <t>A written directive defines within seven days after the initial contact between the victim of a reported crime and the law enforcement agency investigating the crime, such agency shall notify the victim compensation coordinator of the report of the crime and the name and address of the victim(s). Additionally, the agency shall provide the following information to the victim:</t>
    </r>
    <r>
      <rPr>
        <sz val="11"/>
        <color theme="1"/>
        <rFont val="Times New Roman"/>
        <family val="1"/>
      </rPr>
      <t xml:space="preserve"> </t>
    </r>
    <r>
      <rPr>
        <strike/>
        <sz val="11"/>
        <color theme="1" tint="0.499984740745262"/>
        <rFont val="Times New Roman"/>
        <family val="1"/>
      </rPr>
      <t xml:space="preserve">victim/witness services to be provided by the agency during the follow-up investigation above normal investigative routines, including, but not limited to:
</t>
    </r>
    <r>
      <rPr>
        <sz val="4"/>
        <color theme="1"/>
        <rFont val="Times New Roman"/>
        <family val="1"/>
      </rPr>
      <t xml:space="preserve">
</t>
    </r>
    <r>
      <rPr>
        <sz val="11"/>
        <color theme="1"/>
        <rFont val="Times New Roman"/>
        <family val="1"/>
      </rPr>
      <t xml:space="preserve">a.  </t>
    </r>
    <r>
      <rPr>
        <sz val="11"/>
        <color rgb="FF00B050"/>
        <rFont val="Times New Roman"/>
        <family val="1"/>
      </rPr>
      <t>The availability of emergency and medical services numbers, if needed;</t>
    </r>
    <r>
      <rPr>
        <sz val="11"/>
        <color theme="1"/>
        <rFont val="Times New Roman"/>
        <family val="1"/>
      </rPr>
      <t xml:space="preserve"> 
     </t>
    </r>
    <r>
      <rPr>
        <strike/>
        <sz val="11"/>
        <color theme="1" tint="0.499984740745262"/>
        <rFont val="Times New Roman"/>
        <family val="1"/>
      </rPr>
      <t xml:space="preserve">A requirement for follow-up with the victim/witness within at least 7 days 
</t>
    </r>
    <r>
      <rPr>
        <sz val="11"/>
        <color theme="1"/>
        <rFont val="Times New Roman"/>
        <family val="1"/>
      </rPr>
      <t xml:space="preserve">b.  </t>
    </r>
    <r>
      <rPr>
        <sz val="11"/>
        <color rgb="FF00B050"/>
        <rFont val="Times New Roman"/>
        <family val="1"/>
      </rPr>
      <t xml:space="preserve">The police report number, in writing; 
</t>
    </r>
    <r>
      <rPr>
        <sz val="11"/>
        <color theme="1"/>
        <rFont val="Times New Roman"/>
        <family val="1"/>
      </rPr>
      <t xml:space="preserve">     </t>
    </r>
    <r>
      <rPr>
        <strike/>
        <sz val="11"/>
        <color theme="1" tint="0.499984740745262"/>
        <rFont val="Times New Roman"/>
        <family val="1"/>
      </rPr>
      <t xml:space="preserve">Providing applicable service information to the victim/witness such as counseling, 
</t>
    </r>
    <r>
      <rPr>
        <sz val="11"/>
        <color theme="1"/>
        <rFont val="Times New Roman"/>
        <family val="1"/>
      </rPr>
      <t xml:space="preserve">     </t>
    </r>
    <r>
      <rPr>
        <strike/>
        <sz val="11"/>
        <color theme="1" tint="0.499984740745262"/>
        <rFont val="Times New Roman"/>
        <family val="1"/>
      </rPr>
      <t xml:space="preserve">shelters options, medical services, and compensation programs
</t>
    </r>
    <r>
      <rPr>
        <sz val="11"/>
        <color theme="1"/>
        <rFont val="Times New Roman"/>
        <family val="1"/>
      </rPr>
      <t xml:space="preserve">c.  </t>
    </r>
    <r>
      <rPr>
        <sz val="11"/>
        <color rgb="FF00B050"/>
        <rFont val="Times New Roman"/>
        <family val="1"/>
      </rPr>
      <t xml:space="preserve">The address and telephone number of the prosecutor’s office that the victim should 
     contact to obtain information about the victim’s rights; </t>
    </r>
    <r>
      <rPr>
        <sz val="11"/>
        <color theme="1"/>
        <rFont val="Times New Roman"/>
        <family val="1"/>
      </rPr>
      <t xml:space="preserve">
     </t>
    </r>
    <r>
      <rPr>
        <strike/>
        <sz val="11"/>
        <color theme="1" tint="0.499984740745262"/>
        <rFont val="Times New Roman"/>
        <family val="1"/>
      </rPr>
      <t>Providing information to the victim/witness as to what they can do if the suspect or</t>
    </r>
    <r>
      <rPr>
        <sz val="11"/>
        <color theme="1"/>
        <rFont val="Times New Roman"/>
        <family val="1"/>
      </rPr>
      <t xml:space="preserve"> 
     </t>
    </r>
    <r>
      <rPr>
        <strike/>
        <sz val="11"/>
        <color theme="1" tint="0.499984740745262"/>
        <rFont val="Times New Roman"/>
        <family val="1"/>
      </rPr>
      <t>suspect’s family members threaten or otherwise attempt to intimidate them</t>
    </r>
    <r>
      <rPr>
        <sz val="11"/>
        <color theme="1"/>
        <rFont val="Times New Roman"/>
        <family val="1"/>
      </rPr>
      <t xml:space="preserve"> 
d.  </t>
    </r>
    <r>
      <rPr>
        <sz val="11"/>
        <color rgb="FF00B050"/>
        <rFont val="Times New Roman"/>
        <family val="1"/>
      </rPr>
      <t xml:space="preserve">The name, address, and telephone number of the local victim compensation board and 
     information about victim compensation benefits, if any local board has been appointed in 
     the agency’s county; </t>
    </r>
    <r>
      <rPr>
        <sz val="11"/>
        <color theme="1"/>
        <rFont val="Times New Roman"/>
        <family val="1"/>
      </rPr>
      <t xml:space="preserve">
     </t>
    </r>
    <r>
      <rPr>
        <strike/>
        <sz val="11"/>
        <color theme="1" tint="0.499984740745262"/>
        <rFont val="Times New Roman"/>
        <family val="1"/>
      </rPr>
      <t>Provide the victim/witness with the case number and steps that will be followed in the</t>
    </r>
    <r>
      <rPr>
        <sz val="11"/>
        <color theme="1"/>
        <rFont val="Times New Roman"/>
        <family val="1"/>
      </rPr>
      <t xml:space="preserve"> 
     </t>
    </r>
    <r>
      <rPr>
        <strike/>
        <sz val="11"/>
        <color theme="1" tint="0.499984740745262"/>
        <rFont val="Times New Roman"/>
        <family val="1"/>
      </rPr>
      <t>processing of their case; and</t>
    </r>
    <r>
      <rPr>
        <sz val="11"/>
        <color theme="1"/>
        <rFont val="Times New Roman"/>
        <family val="1"/>
      </rPr>
      <t xml:space="preserve">
e.  </t>
    </r>
    <r>
      <rPr>
        <sz val="11"/>
        <color rgb="FF00B050"/>
        <rFont val="Times New Roman"/>
        <family val="1"/>
      </rPr>
      <t>Advise the victim that the details of the crime may be made public; and</t>
    </r>
    <r>
      <rPr>
        <sz val="11"/>
        <color theme="1"/>
        <rFont val="Times New Roman"/>
        <family val="1"/>
      </rPr>
      <t xml:space="preserve"> 
     </t>
    </r>
    <r>
      <rPr>
        <strike/>
        <sz val="11"/>
        <color theme="1" tint="0.499984740745262"/>
        <rFont val="Times New Roman"/>
        <family val="1"/>
      </rPr>
      <t>Provide the victim/witness a contact number for reporting additional information or to</t>
    </r>
    <r>
      <rPr>
        <sz val="11"/>
        <color theme="1"/>
        <rFont val="Times New Roman"/>
        <family val="1"/>
      </rPr>
      <t xml:space="preserve"> 
     </t>
    </r>
    <r>
      <rPr>
        <strike/>
        <sz val="11"/>
        <color theme="1" tint="0.499984740745262"/>
        <rFont val="Times New Roman"/>
        <family val="1"/>
      </rPr>
      <t>receive information about the status of their case</t>
    </r>
    <r>
      <rPr>
        <sz val="11"/>
        <color theme="1"/>
        <rFont val="Times New Roman"/>
        <family val="1"/>
      </rPr>
      <t xml:space="preserve">
f.  </t>
    </r>
    <r>
      <rPr>
        <sz val="11"/>
        <color rgb="FF00B050"/>
        <rFont val="Times New Roman"/>
        <family val="1"/>
      </rPr>
      <t>Advise the victim of such victim’s rights under the law.</t>
    </r>
  </si>
  <si>
    <t>18.1.2</t>
  </si>
  <si>
    <r>
      <rPr>
        <b/>
        <sz val="11"/>
        <color theme="1"/>
        <rFont val="Times New Roman"/>
        <family val="1"/>
      </rPr>
      <t xml:space="preserve">18.1.2 Communications Function: [M] </t>
    </r>
    <r>
      <rPr>
        <b/>
        <sz val="11"/>
        <color rgb="FF7030A0"/>
        <rFont val="Times New Roman"/>
        <family val="1"/>
      </rPr>
      <t>[OBSERVABLE]</t>
    </r>
    <r>
      <rPr>
        <sz val="11"/>
        <color theme="1"/>
        <rFont val="Times New Roman"/>
        <family val="1"/>
      </rPr>
      <t xml:space="preserve">
The agency’s communication function includes:
</t>
    </r>
    <r>
      <rPr>
        <sz val="4"/>
        <color theme="1"/>
        <rFont val="Times New Roman"/>
        <family val="1"/>
      </rPr>
      <t xml:space="preserve">
</t>
    </r>
    <r>
      <rPr>
        <sz val="11"/>
        <color theme="1"/>
        <rFont val="Times New Roman"/>
        <family val="1"/>
      </rPr>
      <t>a.  Compliance with Federal Communications Commission (FCC) procedures and 
     requirements;
b.  Continuous two-way communication between communication center and officers on
     duty; 
c.  24-hour, toll-free voice and TDD telephone access or equivalent system for emergency 
     calls for service; and
d.  The agency has multichannel mobile and/or portable radios capable of two-way operation 
     on a joint public safety frequency or frequencies.</t>
    </r>
  </si>
  <si>
    <r>
      <t xml:space="preserve">Guidance: The intent of Bullet b is to ensure that on-duty officers have the means for constant communication. In most situations, portable transceivers are required to enable officers on foot patrol and those away from their patrol vehicles to maintain contact with the communications center.
</t>
    </r>
    <r>
      <rPr>
        <sz val="4"/>
        <color theme="1"/>
        <rFont val="Times New Roman"/>
        <family val="1"/>
      </rPr>
      <t xml:space="preserve"> 
</t>
    </r>
    <r>
      <rPr>
        <sz val="11"/>
        <color theme="1"/>
        <rFont val="Times New Roman"/>
        <family val="1"/>
      </rPr>
      <t>The public should be able to contact the law enforcement agency at all times for information or assistance that may be needed in emergencies. Access to emergency services should be toll-free. Each emergency answering point for the agency should be equipped with a system capable of handling assistance calls from persons who are hearing impaired.</t>
    </r>
  </si>
  <si>
    <r>
      <rPr>
        <b/>
        <sz val="11"/>
        <color theme="1"/>
        <rFont val="Times New Roman"/>
        <family val="1"/>
      </rPr>
      <t xml:space="preserve">18.1.2 Communications Function: [M] </t>
    </r>
    <r>
      <rPr>
        <b/>
        <sz val="11"/>
        <color rgb="FF7030A0"/>
        <rFont val="Times New Roman"/>
        <family val="1"/>
      </rPr>
      <t>[OBS]</t>
    </r>
    <r>
      <rPr>
        <sz val="11"/>
        <color theme="1"/>
        <rFont val="Times New Roman"/>
        <family val="1"/>
      </rPr>
      <t xml:space="preserve">
The agency’s communication function </t>
    </r>
    <r>
      <rPr>
        <sz val="11"/>
        <color rgb="FF00B050"/>
        <rFont val="Times New Roman"/>
        <family val="1"/>
      </rPr>
      <t>complies with the following:</t>
    </r>
    <r>
      <rPr>
        <sz val="11"/>
        <color theme="1"/>
        <rFont val="Times New Roman"/>
        <family val="1"/>
      </rPr>
      <t xml:space="preserve"> </t>
    </r>
    <r>
      <rPr>
        <strike/>
        <sz val="11"/>
        <color theme="1" tint="0.499984740745262"/>
        <rFont val="Times New Roman"/>
        <family val="1"/>
      </rPr>
      <t>includes</t>
    </r>
    <r>
      <rPr>
        <sz val="11"/>
        <color theme="1"/>
        <rFont val="Times New Roman"/>
        <family val="1"/>
      </rPr>
      <t xml:space="preserve">
</t>
    </r>
    <r>
      <rPr>
        <sz val="4"/>
        <color theme="1"/>
        <rFont val="Times New Roman"/>
        <family val="1"/>
      </rPr>
      <t xml:space="preserve">
</t>
    </r>
    <r>
      <rPr>
        <sz val="11"/>
        <color theme="1"/>
        <rFont val="Times New Roman"/>
        <family val="1"/>
      </rPr>
      <t xml:space="preserve">a.  </t>
    </r>
    <r>
      <rPr>
        <sz val="11"/>
        <color rgb="FF00B050"/>
        <rFont val="Times New Roman"/>
        <family val="1"/>
      </rPr>
      <t>Current</t>
    </r>
    <r>
      <rPr>
        <sz val="11"/>
        <color theme="1"/>
        <rFont val="Times New Roman"/>
        <family val="1"/>
      </rPr>
      <t xml:space="preserve"> </t>
    </r>
    <r>
      <rPr>
        <strike/>
        <sz val="11"/>
        <color theme="1" tint="0.499984740745262"/>
        <rFont val="Times New Roman"/>
        <family val="1"/>
      </rPr>
      <t>Compliance with</t>
    </r>
    <r>
      <rPr>
        <sz val="11"/>
        <color theme="1"/>
        <rFont val="Times New Roman"/>
        <family val="1"/>
      </rPr>
      <t xml:space="preserve"> Federal Communications Commission (FCC)</t>
    </r>
    <r>
      <rPr>
        <sz val="11"/>
        <color rgb="FF00B050"/>
        <rFont val="Times New Roman"/>
        <family val="1"/>
      </rPr>
      <t xml:space="preserve"> license and 
     immediate access to regulatory agency’s current rules and regulations</t>
    </r>
    <r>
      <rPr>
        <sz val="11"/>
        <color theme="1"/>
        <rFont val="Times New Roman"/>
        <family val="1"/>
      </rPr>
      <t xml:space="preserve"> </t>
    </r>
    <r>
      <rPr>
        <strike/>
        <sz val="11"/>
        <color theme="1" tint="0.499984740745262"/>
        <rFont val="Times New Roman"/>
        <family val="1"/>
      </rPr>
      <t xml:space="preserve">procedures and 
</t>
    </r>
    <r>
      <rPr>
        <sz val="11"/>
        <color theme="1" tint="0.499984740745262"/>
        <rFont val="Times New Roman"/>
        <family val="1"/>
      </rPr>
      <t xml:space="preserve">     </t>
    </r>
    <r>
      <rPr>
        <strike/>
        <sz val="11"/>
        <color theme="1" tint="0.499984740745262"/>
        <rFont val="Times New Roman"/>
        <family val="1"/>
      </rPr>
      <t>requirements;</t>
    </r>
    <r>
      <rPr>
        <sz val="11"/>
        <color theme="1"/>
        <rFont val="Times New Roman"/>
        <family val="1"/>
      </rPr>
      <t xml:space="preserve">
b.  Continuous two-way communication </t>
    </r>
    <r>
      <rPr>
        <sz val="11"/>
        <color rgb="FF00B050"/>
        <rFont val="Times New Roman"/>
        <family val="1"/>
      </rPr>
      <t>capability</t>
    </r>
    <r>
      <rPr>
        <sz val="11"/>
        <color theme="1"/>
        <rFont val="Times New Roman"/>
        <family val="1"/>
      </rPr>
      <t xml:space="preserve"> between Communication Center and 
     officers on-duty; 
c.  24-hour, toll-free voice and TDD telephone access or equivalent system for emergency 
     calls for service; and
d.  </t>
    </r>
    <r>
      <rPr>
        <strike/>
        <sz val="11"/>
        <color theme="1" tint="0.499984740745262"/>
        <rFont val="Times New Roman"/>
        <family val="1"/>
      </rPr>
      <t>The agency has</t>
    </r>
    <r>
      <rPr>
        <sz val="11"/>
        <color theme="1"/>
        <rFont val="Times New Roman"/>
        <family val="1"/>
      </rPr>
      <t xml:space="preserve"> Multichannel mobile and/or portable radios capable of two-way operation 
     on a joint public safety frequency or frequencies.</t>
    </r>
  </si>
  <si>
    <r>
      <t xml:space="preserve">Guidance: </t>
    </r>
    <r>
      <rPr>
        <strike/>
        <sz val="11"/>
        <color theme="1" tint="0.499984740745262"/>
        <rFont val="Times New Roman"/>
        <family val="1"/>
      </rPr>
      <t>The intent of Bullet b is</t>
    </r>
    <r>
      <rPr>
        <sz val="11"/>
        <color theme="1"/>
        <rFont val="Times New Roman"/>
        <family val="1"/>
      </rPr>
      <t xml:space="preserve"> To ensure that on-duty officers have the means for constant communication. In most situations, portable transceivers are required to enable officers on foot patrol and those away from their patrol vehicles to maintain contact with the communications center. </t>
    </r>
    <r>
      <rPr>
        <sz val="11"/>
        <color rgb="FF00B050"/>
        <rFont val="Times New Roman"/>
        <family val="1"/>
      </rPr>
      <t>Immediate communications capability provides a measure of safety and security to law enforcement officers.</t>
    </r>
    <r>
      <rPr>
        <sz val="11"/>
        <color theme="1"/>
        <rFont val="Times New Roman"/>
        <family val="1"/>
      </rPr>
      <t xml:space="preserve">
</t>
    </r>
    <r>
      <rPr>
        <sz val="4"/>
        <color theme="1"/>
        <rFont val="Times New Roman"/>
        <family val="1"/>
      </rPr>
      <t xml:space="preserve"> 
</t>
    </r>
    <r>
      <rPr>
        <sz val="11"/>
        <color theme="1"/>
        <rFont val="Times New Roman"/>
        <family val="1"/>
      </rPr>
      <t xml:space="preserve">The public should be able to contact the law enforcement agency at all times for information or assistance that may be needed in emergencies. Access to emergency services should be toll-free. Each emergency answering point for the agency should be equipped with a system capable of handling assistance calls from persons who are hearing impaired.
</t>
    </r>
    <r>
      <rPr>
        <sz val="4"/>
        <color theme="1"/>
        <rFont val="Times New Roman"/>
        <family val="1"/>
      </rPr>
      <t xml:space="preserve">
</t>
    </r>
    <r>
      <rPr>
        <sz val="11"/>
        <color rgb="FF00B050"/>
        <rFont val="Times New Roman"/>
        <family val="1"/>
      </rPr>
      <t>This communications capability among law enforcement and public service agencies, such as fire departments, ambulance services, public utilities, etc., is necessary to provide proper coordination and deployment of forces in times of emergencies. The capability may range from simple car-to-car arrangements to interagency and statewide networks.</t>
    </r>
  </si>
  <si>
    <r>
      <t xml:space="preserve">Guidance: To ensure that on-duty officers have the means for constant communication. In most situations, portable transceivers are required to enable officers on foot patrol and those away from their patrol vehicles to maintain contact with the communications center. Immediate communications capability provides a measure of safety and security to law enforcement officers.
</t>
    </r>
    <r>
      <rPr>
        <sz val="4"/>
        <color theme="1"/>
        <rFont val="Times New Roman"/>
        <family val="1"/>
      </rPr>
      <t xml:space="preserve"> 
</t>
    </r>
    <r>
      <rPr>
        <sz val="11"/>
        <color theme="1"/>
        <rFont val="Times New Roman"/>
        <family val="1"/>
      </rPr>
      <t xml:space="preserve">The public should be able to contact the law enforcement agency at all times for information or assistance that may be needed in emergencies. Access to emergency services should be toll-free. Each emergency answering point for the agency should be equipped with a system capable of handling assistance calls from persons who are hearing impaired.
</t>
    </r>
    <r>
      <rPr>
        <sz val="4"/>
        <color theme="1"/>
        <rFont val="Times New Roman"/>
        <family val="1"/>
      </rPr>
      <t xml:space="preserve">
</t>
    </r>
    <r>
      <rPr>
        <sz val="11"/>
        <color theme="1"/>
        <rFont val="Times New Roman"/>
        <family val="1"/>
      </rPr>
      <t>This communications capability among law enforcement and public service agencies, such as fire departments, ambulance services, public utilities, etc., is necessary to provide proper coordination and deployment of forces in times of emergencies. The capability may range from simple car-to-car arrangements to interagency and statewide networks.</t>
    </r>
  </si>
  <si>
    <r>
      <rPr>
        <b/>
        <sz val="11"/>
        <color theme="1"/>
        <rFont val="Times New Roman"/>
        <family val="1"/>
      </rPr>
      <t xml:space="preserve">18.1.2 Communications Function: [M] </t>
    </r>
    <r>
      <rPr>
        <b/>
        <sz val="11"/>
        <color rgb="FF7030A0"/>
        <rFont val="Times New Roman"/>
        <family val="1"/>
      </rPr>
      <t>[OBS]</t>
    </r>
    <r>
      <rPr>
        <sz val="11"/>
        <color theme="1"/>
        <rFont val="Times New Roman"/>
        <family val="1"/>
      </rPr>
      <t xml:space="preserve">
The agency’s communication function complies with the following: 
</t>
    </r>
    <r>
      <rPr>
        <sz val="4"/>
        <color theme="1"/>
        <rFont val="Times New Roman"/>
        <family val="1"/>
      </rPr>
      <t xml:space="preserve">
</t>
    </r>
    <r>
      <rPr>
        <sz val="11"/>
        <color theme="1"/>
        <rFont val="Times New Roman"/>
        <family val="1"/>
      </rPr>
      <t>a.  Current Federal Communications Commission (FCC) license and immediate access to 
     regulatory agency’s current rules and regulations;
b.  Continuous two-way communication capability between Communication Center and 
     officers on-duty; 
c.  24-hour, toll-free voice and TDD telephone access or equivalent system for emergency 
     calls for service; and
d.  Multichannel mobile and/or portable radios capable of two-way operation on a joint 
     public safety frequency or frequencies.</t>
    </r>
  </si>
  <si>
    <r>
      <t xml:space="preserve">Guidance: To ensure that on-duty officers have the means for constant communication. In most situations, portable transceivers are required to enable officers on foot patrol and those away from their patrol vehicles to maintain contact with the communications center. Immediate communications capability provides a measure of safety and security to law enforcement officers.
</t>
    </r>
    <r>
      <rPr>
        <sz val="4"/>
        <color theme="1"/>
        <rFont val="Times New Roman"/>
        <family val="1"/>
      </rPr>
      <t xml:space="preserve"> 
</t>
    </r>
    <r>
      <rPr>
        <sz val="11"/>
        <color theme="1"/>
        <rFont val="Times New Roman"/>
        <family val="1"/>
      </rPr>
      <t xml:space="preserve">The public should be able to contact the law enforcement agency at all times for information or assistance that may be needed in emergencies. Access to emergency services should be toll-free. Each emergency answering point for the agency should be equipped with a system capable of handling assistance calls from persons who are hearing impaired.
</t>
    </r>
    <r>
      <rPr>
        <sz val="4"/>
        <color theme="1"/>
        <rFont val="Times New Roman"/>
        <family val="1"/>
      </rPr>
      <t xml:space="preserve">
</t>
    </r>
    <r>
      <rPr>
        <strike/>
        <sz val="11"/>
        <color theme="1" tint="0.499984740745262"/>
        <rFont val="Times New Roman"/>
        <family val="1"/>
      </rPr>
      <t>This</t>
    </r>
    <r>
      <rPr>
        <sz val="11"/>
        <color theme="1"/>
        <rFont val="Times New Roman"/>
        <family val="1"/>
      </rPr>
      <t xml:space="preserve"> </t>
    </r>
    <r>
      <rPr>
        <sz val="11"/>
        <color rgb="FF00B050"/>
        <rFont val="Times New Roman"/>
        <family val="1"/>
      </rPr>
      <t xml:space="preserve">The </t>
    </r>
    <r>
      <rPr>
        <sz val="11"/>
        <color theme="1"/>
        <rFont val="Times New Roman"/>
        <family val="1"/>
      </rPr>
      <t>communications capability among law enforcement and public service agencies, such as fire departments, ambulance services, public utilities, etc., is necessary to provide proper coordination and deployment of forces in times of emergencies. The capability may range from simple car-to-car arrangements to interagency and statewide networks.</t>
    </r>
  </si>
  <si>
    <r>
      <t xml:space="preserve">Guidance: To ensure that on-duty officers have the means for constant communication. In most situations, portable transceivers are required to enable officers on foot patrol and those away from their patrol vehicles to maintain contact with the communications center. Immediate communications capability provides a measure of safety and security to law enforcement officers.
</t>
    </r>
    <r>
      <rPr>
        <sz val="4"/>
        <color theme="1"/>
        <rFont val="Times New Roman"/>
        <family val="1"/>
      </rPr>
      <t xml:space="preserve"> 
</t>
    </r>
    <r>
      <rPr>
        <sz val="11"/>
        <color theme="1"/>
        <rFont val="Times New Roman"/>
        <family val="1"/>
      </rPr>
      <t xml:space="preserve">The public should be able to contact the law enforcement agency at all times for information or assistance that may be needed in emergencies. Access to emergency services should be toll-free. Each emergency answering point for the agency should be equipped with a system capable of handling assistance calls from persons who are hearing impaired.
</t>
    </r>
    <r>
      <rPr>
        <sz val="4"/>
        <color theme="1"/>
        <rFont val="Times New Roman"/>
        <family val="1"/>
      </rPr>
      <t xml:space="preserve">
</t>
    </r>
    <r>
      <rPr>
        <sz val="11"/>
        <rFont val="Times New Roman"/>
        <family val="1"/>
      </rPr>
      <t xml:space="preserve">The </t>
    </r>
    <r>
      <rPr>
        <sz val="11"/>
        <color theme="1"/>
        <rFont val="Times New Roman"/>
        <family val="1"/>
      </rPr>
      <t>communications capability among law enforcement and public service agencies, such as fire departments, ambulance services, public utilities, etc., is necessary to provide proper coordination and deployment of forces in times of emergencies. The capability may range from simple car-to-car arrangements to interagency and statewide networks.</t>
    </r>
  </si>
  <si>
    <t>18.1.3</t>
  </si>
  <si>
    <r>
      <rPr>
        <b/>
        <sz val="11"/>
        <color theme="1"/>
        <rFont val="Times New Roman"/>
        <family val="1"/>
      </rPr>
      <t>18.1.3 Communication Capabilities: [M]</t>
    </r>
    <r>
      <rPr>
        <sz val="11"/>
        <color theme="1"/>
        <rFont val="Times New Roman"/>
        <family val="1"/>
      </rPr>
      <t xml:space="preserve">
A written directive describes the agency’s communication capabilities to include at a minimum: 
</t>
    </r>
    <r>
      <rPr>
        <sz val="4"/>
        <color theme="1"/>
        <rFont val="Times New Roman"/>
        <family val="1"/>
      </rPr>
      <t xml:space="preserve">
</t>
    </r>
    <r>
      <rPr>
        <sz val="11"/>
        <color theme="1"/>
        <rFont val="Times New Roman"/>
        <family val="1"/>
      </rPr>
      <t xml:space="preserve">a.  </t>
    </r>
    <r>
      <rPr>
        <i/>
        <sz val="11"/>
        <color theme="1"/>
        <rFont val="Times New Roman"/>
        <family val="1"/>
      </rPr>
      <t>Procedures</t>
    </r>
    <r>
      <rPr>
        <sz val="11"/>
        <color theme="1"/>
        <rFont val="Times New Roman"/>
        <family val="1"/>
      </rPr>
      <t xml:space="preserve"> for obtaining and recording relevant information for each request for service; 
     and 
b.  The capability of immediate playback of all radio and incoming telephone calls.</t>
    </r>
  </si>
  <si>
    <t>Guidance: The procedures should encourage eliciting as much information as possible to enhance officer safety. Recordings are an indispensable source for criminal investigations, internal investigations, training, and audits of the agency’s service delivery system. Access to secure recordings should be limited and available only through a specific procedural method.</t>
  </si>
  <si>
    <t>18.1.4</t>
  </si>
  <si>
    <r>
      <rPr>
        <b/>
        <sz val="11"/>
        <color theme="1"/>
        <rFont val="Times New Roman"/>
        <family val="1"/>
      </rPr>
      <t>18.1.4 Radio Communication: [M]</t>
    </r>
    <r>
      <rPr>
        <sz val="11"/>
        <color theme="1"/>
        <rFont val="Times New Roman"/>
        <family val="1"/>
      </rPr>
      <t xml:space="preserve">
A written directive governs </t>
    </r>
    <r>
      <rPr>
        <i/>
        <sz val="11"/>
        <color theme="1"/>
        <rFont val="Times New Roman"/>
        <family val="1"/>
      </rPr>
      <t>procedures</t>
    </r>
    <r>
      <rPr>
        <sz val="11"/>
        <color theme="1"/>
        <rFont val="Times New Roman"/>
        <family val="1"/>
      </rPr>
      <t xml:space="preserve"> for all radio and electronic communications with and between officers and the Communication Center personnel.
</t>
    </r>
  </si>
  <si>
    <t>Guidance: The procedures should address 1) Specifications of the method and requiring communications by officers. 2) Recording of status when officers are out of service. 3) Methods to identify officers, i.e., unit number, beat number, etc. 4) Criteria for the assignment of the number of officers in response to an incident. 5) Calls that require the presence of a supervisor on scene. 6) Responding to an officer’s emergency request for assistance.</t>
  </si>
  <si>
    <t>18.1.5</t>
  </si>
  <si>
    <r>
      <rPr>
        <b/>
        <sz val="11"/>
        <color theme="1"/>
        <rFont val="Times New Roman"/>
        <family val="1"/>
      </rPr>
      <t>18.1.5 Access to Information Systems: [M]</t>
    </r>
    <r>
      <rPr>
        <sz val="11"/>
        <color theme="1"/>
        <rFont val="Times New Roman"/>
        <family val="1"/>
      </rPr>
      <t xml:space="preserve">
The communication center has access at a minimum to ASTRA, KCJIS, and NCIC Information Systems.
</t>
    </r>
  </si>
  <si>
    <t xml:space="preserve">Guidance: The effectiveness of investigative efforts depends heavily upon the quality of informational resources. The communication center should have the equipment they need to gain access to information resources including at a minimum 1) Automated Statewide Telecommunications and Records Access (ASTRA). 2) Kansas Criminal Justice Information Systems (KCJIS). 3) National Crime Information Center (NCIC).
</t>
  </si>
  <si>
    <r>
      <rPr>
        <b/>
        <sz val="11"/>
        <color theme="1"/>
        <rFont val="Times New Roman"/>
        <family val="1"/>
      </rPr>
      <t>18.1.5 Access to Information Systems: [M]</t>
    </r>
    <r>
      <rPr>
        <sz val="11"/>
        <color theme="1"/>
        <rFont val="Times New Roman"/>
        <family val="1"/>
      </rPr>
      <t xml:space="preserve">
The communication center has access at a minimum to </t>
    </r>
    <r>
      <rPr>
        <strike/>
        <sz val="11"/>
        <color theme="1" tint="0.499984740745262"/>
        <rFont val="Times New Roman"/>
        <family val="1"/>
      </rPr>
      <t>ASTRA,</t>
    </r>
    <r>
      <rPr>
        <sz val="11"/>
        <color theme="1"/>
        <rFont val="Times New Roman"/>
        <family val="1"/>
      </rPr>
      <t xml:space="preserve"> </t>
    </r>
    <r>
      <rPr>
        <sz val="11"/>
        <color rgb="FF00B050"/>
        <rFont val="Times New Roman"/>
        <family val="1"/>
      </rPr>
      <t>the Kansas Criminal Justice Information System (</t>
    </r>
    <r>
      <rPr>
        <sz val="11"/>
        <color theme="1"/>
        <rFont val="Times New Roman"/>
        <family val="1"/>
      </rPr>
      <t>KCJIS</t>
    </r>
    <r>
      <rPr>
        <sz val="11"/>
        <color rgb="FF00B050"/>
        <rFont val="Times New Roman"/>
        <family val="1"/>
      </rPr>
      <t>)</t>
    </r>
    <r>
      <rPr>
        <strike/>
        <sz val="11"/>
        <color theme="1" tint="0.499984740745262"/>
        <rFont val="Times New Roman"/>
        <family val="1"/>
      </rPr>
      <t>,</t>
    </r>
    <r>
      <rPr>
        <sz val="11"/>
        <color theme="1"/>
        <rFont val="Times New Roman"/>
        <family val="1"/>
      </rPr>
      <t xml:space="preserve"> and </t>
    </r>
    <r>
      <rPr>
        <sz val="11"/>
        <color rgb="FF00B050"/>
        <rFont val="Times New Roman"/>
        <family val="1"/>
      </rPr>
      <t>the National Crime Information Center (</t>
    </r>
    <r>
      <rPr>
        <sz val="11"/>
        <color theme="1"/>
        <rFont val="Times New Roman"/>
        <family val="1"/>
      </rPr>
      <t>NCIC</t>
    </r>
    <r>
      <rPr>
        <sz val="11"/>
        <color rgb="FF00B050"/>
        <rFont val="Times New Roman"/>
        <family val="1"/>
      </rPr>
      <t>)</t>
    </r>
    <r>
      <rPr>
        <sz val="11"/>
        <color theme="1"/>
        <rFont val="Times New Roman"/>
        <family val="1"/>
      </rPr>
      <t xml:space="preserve"> </t>
    </r>
    <r>
      <rPr>
        <strike/>
        <sz val="11"/>
        <color theme="1" tint="0.499984740745262"/>
        <rFont val="Times New Roman"/>
        <family val="1"/>
      </rPr>
      <t>Information Systems</t>
    </r>
    <r>
      <rPr>
        <sz val="11"/>
        <color theme="1"/>
        <rFont val="Times New Roman"/>
        <family val="1"/>
      </rPr>
      <t xml:space="preserve">.
</t>
    </r>
  </si>
  <si>
    <r>
      <t xml:space="preserve">Guidance: The effectiveness of investigative efforts depends heavily upon the quality of informational resources. </t>
    </r>
    <r>
      <rPr>
        <sz val="11"/>
        <color rgb="FF00B050"/>
        <rFont val="Times New Roman"/>
        <family val="1"/>
      </rPr>
      <t xml:space="preserve">If additional local, state, and federal criminal justice information systems exist, the communication function should have access to such systems. </t>
    </r>
    <r>
      <rPr>
        <strike/>
        <sz val="11"/>
        <color theme="1" tint="0.499984740745262"/>
        <rFont val="Times New Roman"/>
        <family val="1"/>
      </rPr>
      <t>The communication center should have the equipment they need to gain access to information resources including at a minimum 1) Automated Statewide Telecommunications and Records Access (ASTRA). 2) Kansas Criminal Justice Information Systems (KCJIS). 3) National Crime Information Center (NCIC).</t>
    </r>
    <r>
      <rPr>
        <sz val="11"/>
        <color theme="1"/>
        <rFont val="Times New Roman"/>
        <family val="1"/>
      </rPr>
      <t xml:space="preserve">
</t>
    </r>
  </si>
  <si>
    <r>
      <rPr>
        <b/>
        <sz val="11"/>
        <color theme="1"/>
        <rFont val="Times New Roman"/>
        <family val="1"/>
      </rPr>
      <t>18.1.5 Access to Information Systems: [M]</t>
    </r>
    <r>
      <rPr>
        <sz val="11"/>
        <color theme="1"/>
        <rFont val="Times New Roman"/>
        <family val="1"/>
      </rPr>
      <t xml:space="preserve">
The communication center has access at a minimum to the Kansas Criminal Justice Information System (KCJIS) and the National Crime Information Center (NCIC).
</t>
    </r>
  </si>
  <si>
    <t xml:space="preserve">Guidance: The effectiveness of investigative efforts depends heavily upon the quality of informational resources. If additional local, state, and federal criminal justice information systems exist, the communication function should have access to such systems.
</t>
  </si>
  <si>
    <t>18.2.1</t>
  </si>
  <si>
    <r>
      <rPr>
        <b/>
        <sz val="11"/>
        <color theme="1"/>
        <rFont val="Times New Roman"/>
        <family val="1"/>
      </rPr>
      <t xml:space="preserve">18.2.1 Facility Security: [M] </t>
    </r>
    <r>
      <rPr>
        <b/>
        <sz val="11"/>
        <color rgb="FF7030A0"/>
        <rFont val="Times New Roman"/>
        <family val="1"/>
      </rPr>
      <t>[OBSERVABLE]</t>
    </r>
    <r>
      <rPr>
        <sz val="11"/>
        <color theme="1"/>
        <rFont val="Times New Roman"/>
        <family val="1"/>
      </rPr>
      <t xml:space="preserve">
The communication center has security measures in place to include: 
</t>
    </r>
    <r>
      <rPr>
        <sz val="4"/>
        <color theme="1"/>
        <rFont val="Times New Roman"/>
        <family val="1"/>
      </rPr>
      <t xml:space="preserve">
</t>
    </r>
    <r>
      <rPr>
        <sz val="11"/>
        <color theme="1"/>
        <rFont val="Times New Roman"/>
        <family val="1"/>
      </rPr>
      <t xml:space="preserve">a.  Limited access to authorized personnel only; and
b.  Provision for backup resources.
</t>
    </r>
  </si>
  <si>
    <r>
      <rPr>
        <b/>
        <sz val="11"/>
        <color theme="1"/>
        <rFont val="Times New Roman"/>
        <family val="1"/>
      </rPr>
      <t xml:space="preserve">18.2.1 Facility Security: [M] </t>
    </r>
    <r>
      <rPr>
        <b/>
        <sz val="11"/>
        <color rgb="FF7030A0"/>
        <rFont val="Times New Roman"/>
        <family val="1"/>
      </rPr>
      <t>[OBS]</t>
    </r>
    <r>
      <rPr>
        <sz val="11"/>
        <color theme="1"/>
        <rFont val="Times New Roman"/>
        <family val="1"/>
      </rPr>
      <t xml:space="preserve">
The communication center has security measures in place to include: 
</t>
    </r>
    <r>
      <rPr>
        <sz val="4"/>
        <color theme="1"/>
        <rFont val="Times New Roman"/>
        <family val="1"/>
      </rPr>
      <t xml:space="preserve">
</t>
    </r>
    <r>
      <rPr>
        <sz val="11"/>
        <color theme="1"/>
        <rFont val="Times New Roman"/>
        <family val="1"/>
      </rPr>
      <t xml:space="preserve">a.  Limited access to authorized personnel only; and
b.  Provision for backup resources.
</t>
    </r>
  </si>
  <si>
    <r>
      <t xml:space="preserve">Guidance: </t>
    </r>
    <r>
      <rPr>
        <strike/>
        <sz val="11"/>
        <color theme="1" tint="0.499984740745262"/>
        <rFont val="Times New Roman"/>
        <family val="1"/>
      </rPr>
      <t>None.</t>
    </r>
    <r>
      <rPr>
        <sz val="11"/>
        <color theme="1"/>
        <rFont val="Times New Roman"/>
        <family val="1"/>
      </rPr>
      <t xml:space="preserve"> </t>
    </r>
    <r>
      <rPr>
        <sz val="11"/>
        <color rgb="FF00B050"/>
        <rFont val="Times New Roman"/>
        <family val="1"/>
      </rPr>
      <t xml:space="preserve">The capability to maintain communications in all emergency situations dictates that security measures be implemented to protect communications personnel, facilities, and equipment. Protective measures may include locating the Communication Center and equipment in areas providing maximum security, installing bullet resistant glass in areas of public access, and by restricting access to the Communications Center. Providing security for equipment may be done with a combination of security cameras, fences, or other measures based on the needs of the center, location of the equipment, and operational considerations.
</t>
    </r>
    <r>
      <rPr>
        <sz val="4"/>
        <color rgb="FF00B050"/>
        <rFont val="Times New Roman"/>
        <family val="1"/>
      </rPr>
      <t xml:space="preserve">
</t>
    </r>
    <r>
      <rPr>
        <sz val="11"/>
        <color rgb="FF00B050"/>
        <rFont val="Times New Roman"/>
        <family val="1"/>
      </rPr>
      <t xml:space="preserve">To ensure the continuous communication with officers and the publics’ ability to reach the communication center via 911 in an emergency situation, backup provisions should be established in the event the Communications Center is non-operational. This may include sufficient dispatch consoles are present in the Communication Center to provide back-up in the event of individual console failure. Designation of an alternative Communication Center that may assume 911 operations in the event of total system failure.
</t>
    </r>
    <r>
      <rPr>
        <sz val="4"/>
        <color rgb="FF00B050"/>
        <rFont val="Times New Roman"/>
        <family val="1"/>
      </rPr>
      <t xml:space="preserve">
</t>
    </r>
    <r>
      <rPr>
        <sz val="11"/>
        <color rgb="FF00B050"/>
        <rFont val="Times New Roman"/>
        <family val="1"/>
      </rPr>
      <t xml:space="preserve">This standard does NOT apply to generators.
</t>
    </r>
  </si>
  <si>
    <r>
      <t xml:space="preserve">Guidance: The capability to maintain communications in all emergency situations dictates that security measures be implemented to protect communications personnel, facilities, and equipment. Protective measures may include locating the Communication Center and equipment in areas providing maximum security, installing bullet resistant glass in areas of public access, and by restricting access to the Communications Center. Providing security for equipment may be done with a combination of security cameras, fences, or other measures based on the needs of the center, location of the equipment, and operational considerations.
</t>
    </r>
    <r>
      <rPr>
        <sz val="4"/>
        <color theme="1"/>
        <rFont val="Times New Roman"/>
        <family val="1"/>
      </rPr>
      <t xml:space="preserve">
</t>
    </r>
    <r>
      <rPr>
        <sz val="11"/>
        <color theme="1"/>
        <rFont val="Times New Roman"/>
        <family val="1"/>
      </rPr>
      <t xml:space="preserve">To ensure the continuous communication with officers and the publics’ ability to reach the communication center via 911 in an emergency situation, backup provisions should be established in the event the Communications Center is non-operational. This may include sufficient dispatch consoles are present in the Communication Center to provide back-up in the event of individual console failure. Designation of an alternative Communication Center that may assume 911 operations in the event of total system failure.
</t>
    </r>
    <r>
      <rPr>
        <sz val="4"/>
        <color theme="1"/>
        <rFont val="Times New Roman"/>
        <family val="1"/>
      </rPr>
      <t xml:space="preserve">
</t>
    </r>
    <r>
      <rPr>
        <sz val="11"/>
        <color theme="1"/>
        <rFont val="Times New Roman"/>
        <family val="1"/>
      </rPr>
      <t xml:space="preserve">This standard does NOT apply to generators.
</t>
    </r>
  </si>
  <si>
    <t>18.2.2</t>
  </si>
  <si>
    <r>
      <rPr>
        <b/>
        <sz val="11"/>
        <color theme="1"/>
        <rFont val="Times New Roman"/>
        <family val="1"/>
      </rPr>
      <t xml:space="preserve">18.2.2 Alternate Power Source: [M] </t>
    </r>
    <r>
      <rPr>
        <b/>
        <sz val="11"/>
        <color rgb="FFC00000"/>
        <rFont val="Times New Roman"/>
        <family val="1"/>
      </rPr>
      <t>[TIME SENSITIVE]</t>
    </r>
    <r>
      <rPr>
        <sz val="11"/>
        <color theme="1"/>
        <rFont val="Times New Roman"/>
        <family val="1"/>
      </rPr>
      <t xml:space="preserve">
The agency’s communication function (or its provider if not within the agency) maintains an alternate source of electrical power that is sufficient to ensure continued operations of emergency communications equipment in the event of the failure of the primary power source.
The agency shall ensure:
</t>
    </r>
    <r>
      <rPr>
        <sz val="4"/>
        <color theme="1"/>
        <rFont val="Times New Roman"/>
        <family val="1"/>
      </rPr>
      <t xml:space="preserve">
</t>
    </r>
    <r>
      <rPr>
        <sz val="11"/>
        <color theme="1"/>
        <rFont val="Times New Roman"/>
        <family val="1"/>
      </rPr>
      <t xml:space="preserve">a.  The operational readiness of the alternate source of power by </t>
    </r>
    <r>
      <rPr>
        <b/>
        <sz val="11"/>
        <color rgb="FFC00000"/>
        <rFont val="Times New Roman"/>
        <family val="1"/>
      </rPr>
      <t>monthly</t>
    </r>
    <r>
      <rPr>
        <sz val="11"/>
        <color theme="1"/>
        <rFont val="Times New Roman"/>
        <family val="1"/>
      </rPr>
      <t xml:space="preserve"> scheduled and 
     documented </t>
    </r>
    <r>
      <rPr>
        <b/>
        <sz val="11"/>
        <color rgb="FFC00000"/>
        <rFont val="Times New Roman"/>
        <family val="1"/>
      </rPr>
      <t>inspections and tests</t>
    </r>
    <r>
      <rPr>
        <sz val="11"/>
        <color theme="1"/>
        <rFont val="Times New Roman"/>
        <family val="1"/>
      </rPr>
      <t xml:space="preserve">, or in conformance with manufacturer 
     recommendations; and
b.  Documented </t>
    </r>
    <r>
      <rPr>
        <b/>
        <sz val="11"/>
        <color rgb="FFC00000"/>
        <rFont val="Times New Roman"/>
        <family val="1"/>
      </rPr>
      <t>annual test</t>
    </r>
    <r>
      <rPr>
        <sz val="11"/>
        <color theme="1"/>
        <rFont val="Times New Roman"/>
        <family val="1"/>
      </rPr>
      <t xml:space="preserve"> operating the alternate power source under a full load.</t>
    </r>
  </si>
  <si>
    <t>Guidance: Ensuring continuous emergency communications capability through the use of an alternative power source is critical to the public safety communication function’s mission. Its state of readiness should be ensured by testing the alternative power source on a reasonable basis (i.e., monthly) to help ensure the agency is prepared for any power interruption.</t>
  </si>
  <si>
    <r>
      <rPr>
        <b/>
        <sz val="11"/>
        <color theme="1"/>
        <rFont val="Times New Roman"/>
        <family val="1"/>
      </rPr>
      <t xml:space="preserve">18.2.2 Alternate Power Source: [M] </t>
    </r>
    <r>
      <rPr>
        <b/>
        <sz val="9"/>
        <color rgb="FFC00000"/>
        <rFont val="Times New Roman"/>
        <family val="1"/>
      </rPr>
      <t>[TS]</t>
    </r>
    <r>
      <rPr>
        <sz val="11"/>
        <color theme="1"/>
        <rFont val="Times New Roman"/>
        <family val="1"/>
      </rPr>
      <t xml:space="preserve">
The agency’s communication function (or its provider if not within the agency) maintains an alternate source of electrical power that is sufficient to ensure continued operations of emergency communications equipment in the event of the failure of the primary power source.
The agency shall ensure:
</t>
    </r>
    <r>
      <rPr>
        <sz val="4"/>
        <color theme="1"/>
        <rFont val="Times New Roman"/>
        <family val="1"/>
      </rPr>
      <t xml:space="preserve">
</t>
    </r>
    <r>
      <rPr>
        <sz val="11"/>
        <color theme="1"/>
        <rFont val="Times New Roman"/>
        <family val="1"/>
      </rPr>
      <t xml:space="preserve">a.  The operational readiness of the alternate source of power by </t>
    </r>
    <r>
      <rPr>
        <b/>
        <sz val="11"/>
        <color rgb="FFC00000"/>
        <rFont val="Times New Roman"/>
        <family val="1"/>
      </rPr>
      <t>monthly</t>
    </r>
    <r>
      <rPr>
        <sz val="11"/>
        <color theme="1"/>
        <rFont val="Times New Roman"/>
        <family val="1"/>
      </rPr>
      <t xml:space="preserve"> scheduled and 
     documented </t>
    </r>
    <r>
      <rPr>
        <b/>
        <sz val="11"/>
        <color rgb="FFC00000"/>
        <rFont val="Times New Roman"/>
        <family val="1"/>
      </rPr>
      <t>inspections and tests</t>
    </r>
    <r>
      <rPr>
        <sz val="11"/>
        <color theme="1"/>
        <rFont val="Times New Roman"/>
        <family val="1"/>
      </rPr>
      <t xml:space="preserve">, or in conformance with manufacturer 
     recommendations; and
b.  Documented </t>
    </r>
    <r>
      <rPr>
        <b/>
        <sz val="11"/>
        <color rgb="FFC00000"/>
        <rFont val="Times New Roman"/>
        <family val="1"/>
      </rPr>
      <t>annual test</t>
    </r>
    <r>
      <rPr>
        <sz val="11"/>
        <color theme="1"/>
        <rFont val="Times New Roman"/>
        <family val="1"/>
      </rPr>
      <t xml:space="preserve"> operating the alternate power source under a full load.</t>
    </r>
  </si>
  <si>
    <t>19.1.1</t>
  </si>
  <si>
    <r>
      <rPr>
        <b/>
        <sz val="11"/>
        <color theme="1"/>
        <rFont val="Times New Roman"/>
        <family val="1"/>
      </rPr>
      <t>19.1.1 Legal Process Document Recording: [M]</t>
    </r>
    <r>
      <rPr>
        <sz val="11"/>
        <color theme="1"/>
        <rFont val="Times New Roman"/>
        <family val="1"/>
      </rPr>
      <t xml:space="preserve">
A written directive requires information regarding each item of legal process, civil and/or criminal, to be documented, and includes at a minimum the following:
</t>
    </r>
    <r>
      <rPr>
        <sz val="4"/>
        <color theme="1"/>
        <rFont val="Times New Roman"/>
        <family val="1"/>
      </rPr>
      <t xml:space="preserve">
</t>
    </r>
    <r>
      <rPr>
        <sz val="11"/>
        <color theme="1"/>
        <rFont val="Times New Roman"/>
        <family val="1"/>
      </rPr>
      <t xml:space="preserve">a.  Date and time received by the agency;
b.  Type of legal process (civil or criminal);
c.  Nature of the document;
d.  Source of the document;
e.  Name of plaintiff/complaint, if applicable;
f.  Name of defendant/respondent, if applicable;
g.  Officer assigned for service;
h.  Date of assignment;
i.  Court document number, if required; and
j.  For subpoenas, the date service is due.
</t>
    </r>
  </si>
  <si>
    <t xml:space="preserve">Guidance: Record entries may be cross-referenced so that the information can be retrieved by means of the court docket number and by the names of any of the parties to the action.  In most instances, a unique number should be assigned to permit cross-reference of the return with the entry.
</t>
  </si>
  <si>
    <t>19.1.2</t>
  </si>
  <si>
    <r>
      <rPr>
        <b/>
        <sz val="11"/>
        <color theme="1"/>
        <rFont val="Times New Roman"/>
        <family val="1"/>
      </rPr>
      <t xml:space="preserve">19.1.2 Legal Process Service Recording: [M]
</t>
    </r>
    <r>
      <rPr>
        <sz val="11"/>
        <color theme="1"/>
        <rFont val="Times New Roman"/>
        <family val="1"/>
      </rPr>
      <t xml:space="preserve">A written directive describes </t>
    </r>
    <r>
      <rPr>
        <i/>
        <sz val="11"/>
        <color theme="1"/>
        <rFont val="Times New Roman"/>
        <family val="1"/>
      </rPr>
      <t>procedures</t>
    </r>
    <r>
      <rPr>
        <sz val="11"/>
        <color theme="1"/>
        <rFont val="Times New Roman"/>
        <family val="1"/>
      </rPr>
      <t xml:space="preserve"> for the recording of the execution or attempted service of all legal process documents is completed and includes at a minimum the following:
</t>
    </r>
    <r>
      <rPr>
        <sz val="4"/>
        <color theme="1"/>
        <rFont val="Times New Roman"/>
        <family val="1"/>
      </rPr>
      <t xml:space="preserve">
</t>
    </r>
    <r>
      <rPr>
        <sz val="11"/>
        <color theme="1"/>
        <rFont val="Times New Roman"/>
        <family val="1"/>
      </rPr>
      <t>a.  Date and time service was completed or attempted;
b.  Name of officer(s) completing or attempting service;
c.  Name of person on whom legal process was served or attempted;
d.  Method of service completed or reason for non-service; and
e.  Address of service completed or attempted.</t>
    </r>
  </si>
  <si>
    <r>
      <rPr>
        <b/>
        <sz val="11"/>
        <color theme="1"/>
        <rFont val="Times New Roman"/>
        <family val="1"/>
      </rPr>
      <t>19.1.2 Legal Process Service Recording: [M]</t>
    </r>
    <r>
      <rPr>
        <sz val="11"/>
        <color theme="1"/>
        <rFont val="Times New Roman"/>
        <family val="1"/>
      </rPr>
      <t xml:space="preserve">
A written directive </t>
    </r>
    <r>
      <rPr>
        <sz val="11"/>
        <color rgb="FF00B050"/>
        <rFont val="Times New Roman"/>
        <family val="1"/>
      </rPr>
      <t>established</t>
    </r>
    <r>
      <rPr>
        <sz val="11"/>
        <color theme="1"/>
        <rFont val="Times New Roman"/>
        <family val="1"/>
      </rPr>
      <t xml:space="preserve"> </t>
    </r>
    <r>
      <rPr>
        <strike/>
        <sz val="11"/>
        <color theme="1" tint="0.499984740745262"/>
        <rFont val="Times New Roman"/>
        <family val="1"/>
      </rPr>
      <t>describes</t>
    </r>
    <r>
      <rPr>
        <sz val="11"/>
        <color theme="1"/>
        <rFont val="Times New Roman"/>
        <family val="1"/>
      </rPr>
      <t xml:space="preserve"> </t>
    </r>
    <r>
      <rPr>
        <i/>
        <sz val="11"/>
        <color theme="1"/>
        <rFont val="Times New Roman"/>
        <family val="1"/>
      </rPr>
      <t>procedures</t>
    </r>
    <r>
      <rPr>
        <sz val="11"/>
        <color theme="1"/>
        <rFont val="Times New Roman"/>
        <family val="1"/>
      </rPr>
      <t xml:space="preserve"> for </t>
    </r>
    <r>
      <rPr>
        <sz val="11"/>
        <color rgb="FF00B050"/>
        <rFont val="Times New Roman"/>
        <family val="1"/>
      </rPr>
      <t>records to be maintained on the execution or attempted service of all legal process documents, and minimally includes:</t>
    </r>
    <r>
      <rPr>
        <sz val="11"/>
        <color theme="1"/>
        <rFont val="Times New Roman"/>
        <family val="1"/>
      </rPr>
      <t xml:space="preserve"> </t>
    </r>
    <r>
      <rPr>
        <strike/>
        <sz val="11"/>
        <color theme="1" tint="0.499984740745262"/>
        <rFont val="Times New Roman"/>
        <family val="1"/>
      </rPr>
      <t>the recording of the execution or attempted service of all legal process documents is completed and includes at a minimum the following:</t>
    </r>
    <r>
      <rPr>
        <sz val="11"/>
        <color theme="1"/>
        <rFont val="Times New Roman"/>
        <family val="1"/>
      </rPr>
      <t xml:space="preserve">
a.  Date and time service </t>
    </r>
    <r>
      <rPr>
        <strike/>
        <sz val="11"/>
        <color theme="1" tint="0.499984740745262"/>
        <rFont val="Times New Roman"/>
        <family val="1"/>
      </rPr>
      <t>was</t>
    </r>
    <r>
      <rPr>
        <sz val="11"/>
        <color theme="1"/>
        <rFont val="Times New Roman"/>
        <family val="1"/>
      </rPr>
      <t xml:space="preserve"> </t>
    </r>
    <r>
      <rPr>
        <sz val="11"/>
        <color rgb="FF00B050"/>
        <rFont val="Times New Roman"/>
        <family val="1"/>
      </rPr>
      <t>executed</t>
    </r>
    <r>
      <rPr>
        <sz val="11"/>
        <color theme="1"/>
        <rFont val="Times New Roman"/>
        <family val="1"/>
      </rPr>
      <t xml:space="preserve"> </t>
    </r>
    <r>
      <rPr>
        <strike/>
        <sz val="11"/>
        <color theme="1" tint="0.499984740745262"/>
        <rFont val="Times New Roman"/>
        <family val="1"/>
      </rPr>
      <t>completed</t>
    </r>
    <r>
      <rPr>
        <sz val="11"/>
        <color theme="1"/>
        <rFont val="Times New Roman"/>
        <family val="1"/>
      </rPr>
      <t xml:space="preserve"> or attempted;
b.  Name of officer(s) </t>
    </r>
    <r>
      <rPr>
        <sz val="11"/>
        <color rgb="FF00B050"/>
        <rFont val="Times New Roman"/>
        <family val="1"/>
      </rPr>
      <t>executing</t>
    </r>
    <r>
      <rPr>
        <sz val="11"/>
        <color theme="1"/>
        <rFont val="Times New Roman"/>
        <family val="1"/>
      </rPr>
      <t xml:space="preserve"> </t>
    </r>
    <r>
      <rPr>
        <strike/>
        <sz val="11"/>
        <color theme="1" tint="0.499984740745262"/>
        <rFont val="Times New Roman"/>
        <family val="1"/>
      </rPr>
      <t>completing</t>
    </r>
    <r>
      <rPr>
        <sz val="11"/>
        <color theme="1"/>
        <rFont val="Times New Roman"/>
        <family val="1"/>
      </rPr>
      <t xml:space="preserve"> or attempting service;
c.  Name of person on whom legal process was </t>
    </r>
    <r>
      <rPr>
        <sz val="11"/>
        <color rgb="FF00B050"/>
        <rFont val="Times New Roman"/>
        <family val="1"/>
      </rPr>
      <t>executed</t>
    </r>
    <r>
      <rPr>
        <sz val="11"/>
        <color theme="1"/>
        <rFont val="Times New Roman"/>
        <family val="1"/>
      </rPr>
      <t xml:space="preserve"> </t>
    </r>
    <r>
      <rPr>
        <strike/>
        <sz val="11"/>
        <color theme="1" tint="0.499984740745262"/>
        <rFont val="Times New Roman"/>
        <family val="1"/>
      </rPr>
      <t>served or attempted</t>
    </r>
    <r>
      <rPr>
        <sz val="11"/>
        <color theme="1"/>
        <rFont val="Times New Roman"/>
        <family val="1"/>
      </rPr>
      <t xml:space="preserve">;
d.  Method of service </t>
    </r>
    <r>
      <rPr>
        <strike/>
        <sz val="11"/>
        <color theme="1" tint="0.499984740745262"/>
        <rFont val="Times New Roman"/>
        <family val="1"/>
      </rPr>
      <t>completed</t>
    </r>
    <r>
      <rPr>
        <sz val="11"/>
        <color theme="1"/>
        <rFont val="Times New Roman"/>
        <family val="1"/>
      </rPr>
      <t xml:space="preserve"> </t>
    </r>
    <r>
      <rPr>
        <sz val="11"/>
        <color rgb="FF00B050"/>
        <rFont val="Times New Roman"/>
        <family val="1"/>
      </rPr>
      <t>executed</t>
    </r>
    <r>
      <rPr>
        <sz val="11"/>
        <color theme="1"/>
        <rFont val="Times New Roman"/>
        <family val="1"/>
      </rPr>
      <t xml:space="preserve"> or reason for non-service; and
e.  Address of service </t>
    </r>
    <r>
      <rPr>
        <sz val="11"/>
        <color rgb="FF00B050"/>
        <rFont val="Times New Roman"/>
        <family val="1"/>
      </rPr>
      <t>executed</t>
    </r>
    <r>
      <rPr>
        <sz val="11"/>
        <color theme="1"/>
        <rFont val="Times New Roman"/>
        <family val="1"/>
      </rPr>
      <t xml:space="preserve"> </t>
    </r>
    <r>
      <rPr>
        <strike/>
        <sz val="11"/>
        <color theme="1" tint="0.499984740745262"/>
        <rFont val="Times New Roman"/>
        <family val="1"/>
      </rPr>
      <t>completed</t>
    </r>
    <r>
      <rPr>
        <sz val="11"/>
        <color theme="1"/>
        <rFont val="Times New Roman"/>
        <family val="1"/>
      </rPr>
      <t xml:space="preserve"> or attempted.
</t>
    </r>
  </si>
  <si>
    <r>
      <t xml:space="preserve">Guidance: </t>
    </r>
    <r>
      <rPr>
        <strike/>
        <sz val="11"/>
        <color theme="1" tint="0.499984740745262"/>
        <rFont val="Times New Roman"/>
        <family val="1"/>
      </rPr>
      <t>None</t>
    </r>
    <r>
      <rPr>
        <sz val="11"/>
        <color theme="1"/>
        <rFont val="Times New Roman"/>
        <family val="1"/>
      </rPr>
      <t xml:space="preserve"> </t>
    </r>
    <r>
      <rPr>
        <sz val="11"/>
        <color rgb="FF00B050"/>
        <rFont val="Times New Roman"/>
        <family val="1"/>
      </rPr>
      <t>The agency’s written directive should establish procedures for keeping a record of basic information for each execution or attempted execution of legal process documents.</t>
    </r>
    <r>
      <rPr>
        <sz val="11"/>
        <color theme="1"/>
        <rFont val="Times New Roman"/>
        <family val="1"/>
      </rPr>
      <t xml:space="preserve">
</t>
    </r>
  </si>
  <si>
    <r>
      <rPr>
        <b/>
        <sz val="11"/>
        <rFont val="Times New Roman"/>
        <family val="1"/>
      </rPr>
      <t>19.1.2 Legal Process Service Recording: [M]</t>
    </r>
    <r>
      <rPr>
        <sz val="11"/>
        <rFont val="Times New Roman"/>
        <family val="1"/>
      </rPr>
      <t xml:space="preserve">
A written directive established </t>
    </r>
    <r>
      <rPr>
        <i/>
        <sz val="11"/>
        <rFont val="Times New Roman"/>
        <family val="1"/>
      </rPr>
      <t>procedures</t>
    </r>
    <r>
      <rPr>
        <sz val="11"/>
        <rFont val="Times New Roman"/>
        <family val="1"/>
      </rPr>
      <t xml:space="preserve"> for records to be maintained on the execution or attempted service of all legal process documents, and minimally includes:
</t>
    </r>
    <r>
      <rPr>
        <sz val="4"/>
        <rFont val="Times New Roman"/>
        <family val="1"/>
      </rPr>
      <t xml:space="preserve">
</t>
    </r>
    <r>
      <rPr>
        <sz val="11"/>
        <rFont val="Times New Roman"/>
        <family val="1"/>
      </rPr>
      <t xml:space="preserve">a.  Date and time service executed or attempted;
b.  Name of officer(s) executing or attempting service;
c.  Name of person on whom legal process was executed;
d.  Method of service executed or reason for non-service; and
e.  Address of service executed or attempted.
</t>
    </r>
  </si>
  <si>
    <t xml:space="preserve">Guidance: The agency’s written directive should establish procedures for keeping a record of basic information for each execution or attempted execution of legal process documents.
</t>
  </si>
  <si>
    <r>
      <rPr>
        <b/>
        <sz val="11"/>
        <rFont val="Times New Roman"/>
        <family val="1"/>
      </rPr>
      <t>19.1.2 Legal Process Service Recording: [M]</t>
    </r>
    <r>
      <rPr>
        <sz val="11"/>
        <rFont val="Times New Roman"/>
        <family val="1"/>
      </rPr>
      <t xml:space="preserve">
A written directive </t>
    </r>
    <r>
      <rPr>
        <strike/>
        <sz val="11"/>
        <color theme="1" tint="0.499984740745262"/>
        <rFont val="Times New Roman"/>
        <family val="1"/>
      </rPr>
      <t>established</t>
    </r>
    <r>
      <rPr>
        <sz val="11"/>
        <rFont val="Times New Roman"/>
        <family val="1"/>
      </rPr>
      <t xml:space="preserve"> </t>
    </r>
    <r>
      <rPr>
        <sz val="11"/>
        <color rgb="FF00B050"/>
        <rFont val="Times New Roman"/>
        <family val="1"/>
      </rPr>
      <t xml:space="preserve">establishes </t>
    </r>
    <r>
      <rPr>
        <i/>
        <sz val="11"/>
        <rFont val="Times New Roman"/>
        <family val="1"/>
      </rPr>
      <t>procedures</t>
    </r>
    <r>
      <rPr>
        <sz val="11"/>
        <rFont val="Times New Roman"/>
        <family val="1"/>
      </rPr>
      <t xml:space="preserve"> for records to be maintained on the execution or attempted service of all legal process documents, and minimally includes:
</t>
    </r>
    <r>
      <rPr>
        <sz val="4"/>
        <rFont val="Times New Roman"/>
        <family val="1"/>
      </rPr>
      <t xml:space="preserve">
</t>
    </r>
    <r>
      <rPr>
        <sz val="11"/>
        <rFont val="Times New Roman"/>
        <family val="1"/>
      </rPr>
      <t xml:space="preserve">a.  Date and time service executed or attempted;
b.  Name of officer(s) executing or attempting service;
c.  Name of person on whom legal process was executed;
d.  Method of service executed or reason for non-service; and
e.  Address of service executed or attempted.
</t>
    </r>
  </si>
  <si>
    <r>
      <rPr>
        <b/>
        <sz val="11"/>
        <rFont val="Times New Roman"/>
        <family val="1"/>
      </rPr>
      <t>19.1.2 Legal Process Service Recording: [M]</t>
    </r>
    <r>
      <rPr>
        <sz val="11"/>
        <rFont val="Times New Roman"/>
        <family val="1"/>
      </rPr>
      <t xml:space="preserve">
A written directive </t>
    </r>
    <r>
      <rPr>
        <sz val="11"/>
        <color theme="1"/>
        <rFont val="Times New Roman"/>
        <family val="1"/>
      </rPr>
      <t>establishes</t>
    </r>
    <r>
      <rPr>
        <sz val="11"/>
        <color rgb="FF00B050"/>
        <rFont val="Times New Roman"/>
        <family val="1"/>
      </rPr>
      <t xml:space="preserve"> </t>
    </r>
    <r>
      <rPr>
        <i/>
        <sz val="11"/>
        <rFont val="Times New Roman"/>
        <family val="1"/>
      </rPr>
      <t>procedures</t>
    </r>
    <r>
      <rPr>
        <sz val="11"/>
        <rFont val="Times New Roman"/>
        <family val="1"/>
      </rPr>
      <t xml:space="preserve"> for records to be maintained on the execution or attempted service of all legal process documents, and minimally includes:
</t>
    </r>
    <r>
      <rPr>
        <sz val="4"/>
        <rFont val="Times New Roman"/>
        <family val="1"/>
      </rPr>
      <t xml:space="preserve">
</t>
    </r>
    <r>
      <rPr>
        <sz val="11"/>
        <rFont val="Times New Roman"/>
        <family val="1"/>
      </rPr>
      <t xml:space="preserve">a.  Date and time service executed or attempted;
b.  Name of officer(s) executing or attempting service;
c.  Name of person on whom legal process was executed;
d.  Method of service executed or reason for non-service; and
e.  Address of service executed or attempted.
</t>
    </r>
  </si>
  <si>
    <t>19.1.3</t>
  </si>
  <si>
    <r>
      <rPr>
        <b/>
        <sz val="11"/>
        <color theme="1"/>
        <rFont val="Times New Roman"/>
        <family val="1"/>
      </rPr>
      <t>19.1.3 Warrant/Wanted Person Files: [M]</t>
    </r>
    <r>
      <rPr>
        <sz val="11"/>
        <color theme="1"/>
        <rFont val="Times New Roman"/>
        <family val="1"/>
      </rPr>
      <t xml:space="preserve">
A written directive establishes </t>
    </r>
    <r>
      <rPr>
        <i/>
        <sz val="11"/>
        <color theme="1"/>
        <rFont val="Times New Roman"/>
        <family val="1"/>
      </rPr>
      <t>procedures</t>
    </r>
    <r>
      <rPr>
        <sz val="11"/>
        <color theme="1"/>
        <rFont val="Times New Roman"/>
        <family val="1"/>
      </rPr>
      <t xml:space="preserve"> for maintaining a warrant and wanted person’s file, and includes at a minimum the following:
</t>
    </r>
    <r>
      <rPr>
        <sz val="4"/>
        <color theme="1"/>
        <rFont val="Times New Roman"/>
        <family val="1"/>
      </rPr>
      <t xml:space="preserve">
</t>
    </r>
    <r>
      <rPr>
        <sz val="11"/>
        <color theme="1"/>
        <rFont val="Times New Roman"/>
        <family val="1"/>
      </rPr>
      <t xml:space="preserve">a.  Verifying information;
b.  Documenting information into agency files;
c.  24-hour access to warrants; 
d.  For entering notices in regional, state, and federal information systems; 
e.  For information received from other jurisdictions; and
f.  Canceling information.
</t>
    </r>
  </si>
  <si>
    <t xml:space="preserve">Guidance: Agency personnel should be able to check for active warrants, protective orders, and restraining orders placed on file with the agency on a 24-hour basis.  Procedures should be established to ensure the agency enters and updates its own warrant information in compliance with State guidelines.
</t>
  </si>
  <si>
    <r>
      <rPr>
        <b/>
        <sz val="11"/>
        <color theme="1"/>
        <rFont val="Times New Roman"/>
        <family val="1"/>
      </rPr>
      <t>19.1.3 Warrant/Wanted Person Files: [M]</t>
    </r>
    <r>
      <rPr>
        <sz val="11"/>
        <color theme="1"/>
        <rFont val="Times New Roman"/>
        <family val="1"/>
      </rPr>
      <t xml:space="preserve">
A written directive establishes </t>
    </r>
    <r>
      <rPr>
        <i/>
        <sz val="11"/>
        <color theme="1"/>
        <rFont val="Times New Roman"/>
        <family val="1"/>
      </rPr>
      <t>procedures</t>
    </r>
    <r>
      <rPr>
        <sz val="11"/>
        <color theme="1"/>
        <rFont val="Times New Roman"/>
        <family val="1"/>
      </rPr>
      <t xml:space="preserve"> for maintaining a warrant and wanted person’s file, and includes at a minimum the following:
</t>
    </r>
    <r>
      <rPr>
        <sz val="4"/>
        <color theme="1"/>
        <rFont val="Times New Roman"/>
        <family val="1"/>
      </rPr>
      <t xml:space="preserve">
</t>
    </r>
    <r>
      <rPr>
        <sz val="11"/>
        <color theme="1"/>
        <rFont val="Times New Roman"/>
        <family val="1"/>
      </rPr>
      <t xml:space="preserve">a.  Verifying information;
b.  Documenting information into agency files;
c.  24-hour access to warrants; 
d.  </t>
    </r>
    <r>
      <rPr>
        <sz val="11"/>
        <color rgb="FF00B050"/>
        <rFont val="Times New Roman"/>
        <family val="1"/>
      </rPr>
      <t xml:space="preserve">Establishing criteria </t>
    </r>
    <r>
      <rPr>
        <sz val="11"/>
        <color theme="1"/>
        <rFont val="Times New Roman"/>
        <family val="1"/>
      </rPr>
      <t xml:space="preserve">for entering notices in regional, state, and federal information
     systems; 
e.  </t>
    </r>
    <r>
      <rPr>
        <sz val="11"/>
        <color rgb="FF00B050"/>
        <rFont val="Times New Roman"/>
        <family val="1"/>
      </rPr>
      <t xml:space="preserve">Establishing criteria </t>
    </r>
    <r>
      <rPr>
        <sz val="11"/>
        <color theme="1"/>
        <rFont val="Times New Roman"/>
        <family val="1"/>
      </rPr>
      <t xml:space="preserve">for information received from other jurisdictions; and
f.  Canceling information.
</t>
    </r>
  </si>
  <si>
    <r>
      <rPr>
        <b/>
        <sz val="11"/>
        <rFont val="Times New Roman"/>
        <family val="1"/>
      </rPr>
      <t>19.1.3 Warrant/Wanted Person Files: [M]</t>
    </r>
    <r>
      <rPr>
        <sz val="11"/>
        <rFont val="Times New Roman"/>
        <family val="1"/>
      </rPr>
      <t xml:space="preserve">
A written directive establishes </t>
    </r>
    <r>
      <rPr>
        <i/>
        <sz val="11"/>
        <rFont val="Times New Roman"/>
        <family val="1"/>
      </rPr>
      <t>procedures</t>
    </r>
    <r>
      <rPr>
        <sz val="11"/>
        <rFont val="Times New Roman"/>
        <family val="1"/>
      </rPr>
      <t xml:space="preserve"> for maintaining a warrant and wanted person’s file, and includes at a minimum the following:
</t>
    </r>
    <r>
      <rPr>
        <sz val="4"/>
        <rFont val="Times New Roman"/>
        <family val="1"/>
      </rPr>
      <t xml:space="preserve">
</t>
    </r>
    <r>
      <rPr>
        <sz val="11"/>
        <rFont val="Times New Roman"/>
        <family val="1"/>
      </rPr>
      <t xml:space="preserve">a.  Verifying information;
b.  Documenting information into agency files;
c.  24-hour access to warrants; 
d.  Establishing criteria for entering notices in regional, state, and federal information
     systems; 
e.  Establishing criteria for information received from other jurisdictions; and
f.  Canceling information.
</t>
    </r>
  </si>
  <si>
    <t>19.2.1</t>
  </si>
  <si>
    <r>
      <rPr>
        <b/>
        <sz val="11"/>
        <color theme="1"/>
        <rFont val="Times New Roman"/>
        <family val="1"/>
      </rPr>
      <t>19.2.1 Civil Process Service: [M]</t>
    </r>
    <r>
      <rPr>
        <sz val="11"/>
        <color theme="1"/>
        <rFont val="Times New Roman"/>
        <family val="1"/>
      </rPr>
      <t xml:space="preserve">
</t>
    </r>
    <r>
      <rPr>
        <i/>
        <sz val="11"/>
        <color theme="1"/>
        <rFont val="Times New Roman"/>
        <family val="1"/>
      </rPr>
      <t>If</t>
    </r>
    <r>
      <rPr>
        <sz val="11"/>
        <color theme="1"/>
        <rFont val="Times New Roman"/>
        <family val="1"/>
      </rPr>
      <t xml:space="preserve"> the agency serves civil documents, a written directive governs </t>
    </r>
    <r>
      <rPr>
        <i/>
        <sz val="11"/>
        <color theme="1"/>
        <rFont val="Times New Roman"/>
        <family val="1"/>
      </rPr>
      <t>procedures</t>
    </r>
    <r>
      <rPr>
        <sz val="11"/>
        <color theme="1"/>
        <rFont val="Times New Roman"/>
        <family val="1"/>
      </rPr>
      <t xml:space="preserve"> for such service.
</t>
    </r>
  </si>
  <si>
    <r>
      <t xml:space="preserve">Guidance: The written directive should describe the responsibilities of the process servers including records of service and service attempts. The civil process includes eviction notices, small claims, and other civil subpoenas. The civil process does not include seizure process documents.
</t>
    </r>
    <r>
      <rPr>
        <sz val="4"/>
        <color theme="1"/>
        <rFont val="Times New Roman"/>
        <family val="1"/>
      </rPr>
      <t xml:space="preserve"> 
</t>
    </r>
    <r>
      <rPr>
        <sz val="11"/>
        <color theme="1"/>
        <rFont val="Times New Roman"/>
        <family val="1"/>
      </rPr>
      <t xml:space="preserve">Agencies may refer to K.S.A. 19-812, K.S.A. 19-815, and K.S.A. 19-820.
</t>
    </r>
  </si>
  <si>
    <t>19.3.1</t>
  </si>
  <si>
    <r>
      <rPr>
        <b/>
        <sz val="11"/>
        <color theme="1"/>
        <rFont val="Times New Roman"/>
        <family val="1"/>
      </rPr>
      <t>19.3.1 Criminal Process Service: [M]</t>
    </r>
    <r>
      <rPr>
        <sz val="11"/>
        <color theme="1"/>
        <rFont val="Times New Roman"/>
        <family val="1"/>
      </rPr>
      <t xml:space="preserve">
A written directive governs </t>
    </r>
    <r>
      <rPr>
        <i/>
        <sz val="11"/>
        <color theme="1"/>
        <rFont val="Times New Roman"/>
        <family val="1"/>
      </rPr>
      <t>procedures</t>
    </r>
    <r>
      <rPr>
        <sz val="11"/>
        <color theme="1"/>
        <rFont val="Times New Roman"/>
        <family val="1"/>
      </rPr>
      <t xml:space="preserve"> for service of criminal process documents and specifies that only sworn officers may execute arrest warrants.
</t>
    </r>
  </si>
  <si>
    <t xml:space="preserve">Guidance: The written directives should govern procedures to be followed at a minimum: 1) the types of warrants to be executed, including search warrants. 2) Territorial limitations upon execution. 3) Time requirements for execution. 4) Statutory provisions for summoning aid. 5) The issuance of summons in lieu of arrests. 6) Statutory provisions respecting immunity from arrest.
</t>
  </si>
  <si>
    <r>
      <t xml:space="preserve">Guidance: The </t>
    </r>
    <r>
      <rPr>
        <sz val="11"/>
        <color rgb="FF00B050"/>
        <rFont val="Times New Roman"/>
        <family val="1"/>
      </rPr>
      <t xml:space="preserve">agency's </t>
    </r>
    <r>
      <rPr>
        <sz val="11"/>
        <color theme="1"/>
        <rFont val="Times New Roman"/>
        <family val="1"/>
      </rPr>
      <t xml:space="preserve">written directives should govern procedures to be followed </t>
    </r>
    <r>
      <rPr>
        <sz val="11"/>
        <color rgb="FF00B050"/>
        <rFont val="Times New Roman"/>
        <family val="1"/>
      </rPr>
      <t xml:space="preserve">that include </t>
    </r>
    <r>
      <rPr>
        <sz val="11"/>
        <color theme="1"/>
        <rFont val="Times New Roman"/>
        <family val="1"/>
      </rPr>
      <t xml:space="preserve">at a minimum: 1) the types of warrants to be executed, including search warrants. 2) Territorial limitations upon execution. 3) Time requirements for execution. 4) Statutory provisions for summoning aid. 5) The issuance of summons in lieu of arrests. 6) Statutory provisions respecting immunity from arrest.
</t>
    </r>
  </si>
  <si>
    <t xml:space="preserve">Guidance: The agency's written directives should govern procedures to be followed that include at a minimum: 1) the types of warrants to be executed, including search warrants. 2) Territorial limitations upon execution. 3) Time requirements for execution. 4) Statutory provisions for summoning aid. 5) The issuance of summons in lieu of arrests. 6) Statutory provisions respecting immunity from arrest.
</t>
  </si>
  <si>
    <t>20.1.1</t>
  </si>
  <si>
    <r>
      <rPr>
        <b/>
        <sz val="11"/>
        <color theme="1"/>
        <rFont val="Times New Roman"/>
        <family val="1"/>
      </rPr>
      <t>20.1.1 Privacy and Security: [M]</t>
    </r>
    <r>
      <rPr>
        <sz val="11"/>
        <color theme="1"/>
        <rFont val="Times New Roman"/>
        <family val="1"/>
      </rPr>
      <t xml:space="preserve">
A written directive establishes </t>
    </r>
    <r>
      <rPr>
        <i/>
        <sz val="11"/>
        <color theme="1"/>
        <rFont val="Times New Roman"/>
        <family val="1"/>
      </rPr>
      <t>procedures</t>
    </r>
    <r>
      <rPr>
        <sz val="11"/>
        <color theme="1"/>
        <rFont val="Times New Roman"/>
        <family val="1"/>
      </rPr>
      <t xml:space="preserve"> for the privacy and security of agency records (hard copy and computerized), that includes at a minimum:
</t>
    </r>
    <r>
      <rPr>
        <sz val="4"/>
        <color theme="1"/>
        <rFont val="Times New Roman"/>
        <family val="1"/>
      </rPr>
      <t xml:space="preserve">
</t>
    </r>
    <r>
      <rPr>
        <sz val="11"/>
        <color theme="1"/>
        <rFont val="Times New Roman"/>
        <family val="1"/>
      </rPr>
      <t xml:space="preserve">a.  Physical separation of juvenile and adult arrest records;
b.  Collection, dissemination, and retention of fingerprints, photographs, and other forms of 
     identification pertaining to juveniles;
c.  Physical security and controlled access to files; and
d.  The release of records.
</t>
    </r>
  </si>
  <si>
    <r>
      <t xml:space="preserve">Guidance: Records should be stored securely, with access limited to authorized personnel.  Records should be transferred from the point of collection (for example, the booking area) to central records according to established procedures.  Finally, only designated personnel should be authorized to release agency records or information.
</t>
    </r>
    <r>
      <rPr>
        <sz val="4"/>
        <color theme="1"/>
        <rFont val="Times New Roman"/>
        <family val="1"/>
      </rPr>
      <t xml:space="preserve"> 
</t>
    </r>
    <r>
      <rPr>
        <sz val="11"/>
        <color theme="1"/>
        <rFont val="Times New Roman"/>
        <family val="1"/>
      </rPr>
      <t xml:space="preserve">Agencies may refer to The State of Kansas Open Records protocols, K.S.A. 38-2213, K.S.A. 38-2302, K.S.A. 38-2310, K.S.A. 38-2312, and K.S.A. 38-2313.
</t>
    </r>
  </si>
  <si>
    <r>
      <rPr>
        <b/>
        <sz val="11"/>
        <color theme="1"/>
        <rFont val="Times New Roman"/>
        <family val="1"/>
      </rPr>
      <t>20.1.1 Privacy and Security: [M]</t>
    </r>
    <r>
      <rPr>
        <sz val="11"/>
        <color theme="1"/>
        <rFont val="Times New Roman"/>
        <family val="1"/>
      </rPr>
      <t xml:space="preserve">
A written directive establishes </t>
    </r>
    <r>
      <rPr>
        <i/>
        <sz val="11"/>
        <color theme="1"/>
        <rFont val="Times New Roman"/>
        <family val="1"/>
      </rPr>
      <t>procedures</t>
    </r>
    <r>
      <rPr>
        <sz val="11"/>
        <color theme="1"/>
        <rFont val="Times New Roman"/>
        <family val="1"/>
      </rPr>
      <t xml:space="preserve"> for the privacy and security of agency records</t>
    </r>
    <r>
      <rPr>
        <sz val="11"/>
        <color rgb="FF00B050"/>
        <rFont val="Times New Roman"/>
        <family val="1"/>
      </rPr>
      <t>, paper and electronic,</t>
    </r>
    <r>
      <rPr>
        <sz val="11"/>
        <color theme="1"/>
        <rFont val="Times New Roman"/>
        <family val="1"/>
      </rPr>
      <t xml:space="preserve"> </t>
    </r>
    <r>
      <rPr>
        <strike/>
        <sz val="11"/>
        <color theme="1" tint="0.499984740745262"/>
        <rFont val="Times New Roman"/>
        <family val="1"/>
      </rPr>
      <t>(hard copy and computerized),</t>
    </r>
    <r>
      <rPr>
        <sz val="11"/>
        <color theme="1"/>
        <rFont val="Times New Roman"/>
        <family val="1"/>
      </rPr>
      <t xml:space="preserve"> that includes at a minimum:
</t>
    </r>
    <r>
      <rPr>
        <sz val="4"/>
        <color theme="1"/>
        <rFont val="Times New Roman"/>
        <family val="1"/>
      </rPr>
      <t xml:space="preserve">
</t>
    </r>
    <r>
      <rPr>
        <sz val="11"/>
        <color theme="1"/>
        <rFont val="Times New Roman"/>
        <family val="1"/>
      </rPr>
      <t>a.  Physical separation</t>
    </r>
    <r>
      <rPr>
        <sz val="11"/>
        <color rgb="FF00B050"/>
        <rFont val="Times New Roman"/>
        <family val="1"/>
      </rPr>
      <t>, or a method to distinguish,</t>
    </r>
    <r>
      <rPr>
        <sz val="11"/>
        <color theme="1"/>
        <rFont val="Times New Roman"/>
        <family val="1"/>
      </rPr>
      <t xml:space="preserve"> </t>
    </r>
    <r>
      <rPr>
        <strike/>
        <sz val="11"/>
        <color theme="1" tint="0.499984740745262"/>
        <rFont val="Times New Roman"/>
        <family val="1"/>
      </rPr>
      <t>of</t>
    </r>
    <r>
      <rPr>
        <sz val="11"/>
        <color theme="1"/>
        <rFont val="Times New Roman"/>
        <family val="1"/>
      </rPr>
      <t xml:space="preserve"> juvenile and adult arrest records;
b.  Collection, dissemination, and retention of fingerprints, photographs, and other forms of 
     identification pertaining to juveniles;
c.  Physical security and controlled access </t>
    </r>
    <r>
      <rPr>
        <strike/>
        <sz val="11"/>
        <color theme="1" tint="0.499984740745262"/>
        <rFont val="Times New Roman"/>
        <family val="1"/>
      </rPr>
      <t>to</t>
    </r>
    <r>
      <rPr>
        <sz val="11"/>
        <color theme="1"/>
        <rFont val="Times New Roman"/>
        <family val="1"/>
      </rPr>
      <t xml:space="preserve"> </t>
    </r>
    <r>
      <rPr>
        <sz val="11"/>
        <color rgb="FF00B050"/>
        <rFont val="Times New Roman"/>
        <family val="1"/>
      </rPr>
      <t xml:space="preserve">to </t>
    </r>
    <r>
      <rPr>
        <sz val="11"/>
        <color theme="1"/>
        <rFont val="Times New Roman"/>
        <family val="1"/>
      </rPr>
      <t xml:space="preserve">files; and
d.  The release of records.
</t>
    </r>
  </si>
  <si>
    <r>
      <t xml:space="preserve">Guidance: Records should be stored securely, with access limited to authorized personnel.  Records should be transferred from the point of collection (for example, the booking area) to central records according to established procedures.  Finally, only designated personnel should be authorized to release agency records or information.
</t>
    </r>
    <r>
      <rPr>
        <sz val="4"/>
        <color theme="1"/>
        <rFont val="Times New Roman"/>
        <family val="1"/>
      </rPr>
      <t xml:space="preserve"> 
</t>
    </r>
    <r>
      <rPr>
        <sz val="11"/>
        <color theme="1"/>
        <rFont val="Times New Roman"/>
        <family val="1"/>
      </rPr>
      <t xml:space="preserve">Agencies may refer to The State of Kansas Open Records protocols, K.S.A. 38-2213, K.S.A. 38-2302, K.S.A. 38-2310, K.S.A. 38-2312, </t>
    </r>
    <r>
      <rPr>
        <strike/>
        <sz val="11"/>
        <color theme="1" tint="0.499984740745262"/>
        <rFont val="Times New Roman"/>
        <family val="1"/>
      </rPr>
      <t>and</t>
    </r>
    <r>
      <rPr>
        <sz val="11"/>
        <color theme="1"/>
        <rFont val="Times New Roman"/>
        <family val="1"/>
      </rPr>
      <t xml:space="preserve"> K.S.A. 38-2313</t>
    </r>
    <r>
      <rPr>
        <sz val="11"/>
        <color rgb="FF00B050"/>
        <rFont val="Times New Roman"/>
        <family val="1"/>
      </rPr>
      <t>, and K.S.A. 45-220</t>
    </r>
    <r>
      <rPr>
        <sz val="11"/>
        <color theme="1"/>
        <rFont val="Times New Roman"/>
        <family val="1"/>
      </rPr>
      <t xml:space="preserve">.
</t>
    </r>
  </si>
  <si>
    <r>
      <t xml:space="preserve">Guidance: Records should be stored securely, with access limited to authorized personnel.  Records should be transferred from the point of collection (for example, the booking area) to central records according to established procedures.  Finally, only designated personnel should be authorized to release agency records or information.
</t>
    </r>
    <r>
      <rPr>
        <sz val="4"/>
        <color theme="1"/>
        <rFont val="Times New Roman"/>
        <family val="1"/>
      </rPr>
      <t xml:space="preserve"> 
</t>
    </r>
    <r>
      <rPr>
        <sz val="11"/>
        <color theme="1"/>
        <rFont val="Times New Roman"/>
        <family val="1"/>
      </rPr>
      <t xml:space="preserve">Agencies may refer to The State of Kansas Open Records protocols, K.S.A. 38-2213, K.S.A. 38-2302, K.S.A. 38-2310, K.S.A. 38-2312, K.S.A. 38-2313, and K.S.A. 45-220.
</t>
    </r>
  </si>
  <si>
    <r>
      <rPr>
        <b/>
        <sz val="11"/>
        <color theme="1"/>
        <rFont val="Times New Roman"/>
        <family val="1"/>
      </rPr>
      <t>20.1.1 Privacy and Security: [M]</t>
    </r>
    <r>
      <rPr>
        <sz val="11"/>
        <color theme="1"/>
        <rFont val="Times New Roman"/>
        <family val="1"/>
      </rPr>
      <t xml:space="preserve">
A written directive establishes </t>
    </r>
    <r>
      <rPr>
        <i/>
        <sz val="11"/>
        <color theme="1"/>
        <rFont val="Times New Roman"/>
        <family val="1"/>
      </rPr>
      <t>procedures</t>
    </r>
    <r>
      <rPr>
        <sz val="11"/>
        <color theme="1"/>
        <rFont val="Times New Roman"/>
        <family val="1"/>
      </rPr>
      <t xml:space="preserve"> for the privacy and security of agency records, paper and electronic, that includes at a minimum:
</t>
    </r>
    <r>
      <rPr>
        <sz val="4"/>
        <color theme="1"/>
        <rFont val="Times New Roman"/>
        <family val="1"/>
      </rPr>
      <t xml:space="preserve">
</t>
    </r>
    <r>
      <rPr>
        <sz val="11"/>
        <color theme="1"/>
        <rFont val="Times New Roman"/>
        <family val="1"/>
      </rPr>
      <t xml:space="preserve">a.  Physical separation, or a method to distinguish, juvenile and adult arrest records;
b.  Collection, dissemination, and retention of fingerprints, photographs, and other forms of 
     identification pertaining to juveniles;
c.  Physical security and controlled access to files; and
d.  The release of records.
</t>
    </r>
  </si>
  <si>
    <t>20.1.2</t>
  </si>
  <si>
    <r>
      <rPr>
        <b/>
        <sz val="11"/>
        <color theme="1"/>
        <rFont val="Times New Roman"/>
        <family val="1"/>
      </rPr>
      <t>20.1.2 Record Retention Schedule: [O]</t>
    </r>
    <r>
      <rPr>
        <sz val="11"/>
        <color theme="1"/>
        <rFont val="Times New Roman"/>
        <family val="1"/>
      </rPr>
      <t xml:space="preserve">
A written directive establishes guidelines for complying with the Kansas Records Retention Schedule concerning the retention and destruction of records.
</t>
    </r>
  </si>
  <si>
    <t xml:space="preserve">Guidance: The intent of this standard is to ensure the agency complies with the Kansas Records Retention Schedule governing the preservation and destruction of agency records.
</t>
  </si>
  <si>
    <t>20.1.3</t>
  </si>
  <si>
    <r>
      <rPr>
        <b/>
        <sz val="11"/>
        <color theme="1"/>
        <rFont val="Times New Roman"/>
        <family val="1"/>
      </rPr>
      <t>20.1.3 Uniform Crime Reporting: [M]</t>
    </r>
    <r>
      <rPr>
        <sz val="11"/>
        <color theme="1"/>
        <rFont val="Times New Roman"/>
        <family val="1"/>
      </rPr>
      <t xml:space="preserve"> 
The agency has a written directive describing the process for collecting that complies with Uniform Crime Reporting (UCR) and the Kansas Incident Based Reporting System (KIBRS).</t>
    </r>
  </si>
  <si>
    <r>
      <t xml:space="preserve">Guidance: Participation in a national Uniform Crime Reporting (UCR) or Kansas Incident Based Reporting System (KIBRS) program helps promote the development of good record-keeping and aids in the effort to establish a national database of crime statistics.
</t>
    </r>
    <r>
      <rPr>
        <sz val="6"/>
        <color theme="1"/>
        <rFont val="Times New Roman"/>
        <family val="1"/>
      </rPr>
      <t xml:space="preserve">
</t>
    </r>
    <r>
      <rPr>
        <sz val="11"/>
        <color theme="1"/>
        <rFont val="Times New Roman"/>
        <family val="1"/>
      </rPr>
      <t xml:space="preserve">Agencies may refer to the KIBRS Handbook, K.S.A. 21-2501a, K.S.A. 21-2504, and K.S.A. 22-2307.
</t>
    </r>
  </si>
  <si>
    <r>
      <rPr>
        <b/>
        <sz val="11"/>
        <color theme="1"/>
        <rFont val="Times New Roman"/>
        <family val="1"/>
      </rPr>
      <t xml:space="preserve">20.1.3 Uniform Crime </t>
    </r>
    <r>
      <rPr>
        <b/>
        <sz val="11"/>
        <color rgb="FF00B050"/>
        <rFont val="Times New Roman"/>
        <family val="1"/>
      </rPr>
      <t xml:space="preserve">Data Collection and </t>
    </r>
    <r>
      <rPr>
        <b/>
        <sz val="11"/>
        <color theme="1"/>
        <rFont val="Times New Roman"/>
        <family val="1"/>
      </rPr>
      <t>Reporting: [M]</t>
    </r>
    <r>
      <rPr>
        <sz val="11"/>
        <color theme="1"/>
        <rFont val="Times New Roman"/>
        <family val="1"/>
      </rPr>
      <t xml:space="preserve"> </t>
    </r>
    <r>
      <rPr>
        <b/>
        <sz val="9"/>
        <color rgb="FF00B050"/>
        <rFont val="Times New Roman"/>
        <family val="1"/>
      </rPr>
      <t>[TS[ [DT]</t>
    </r>
    <r>
      <rPr>
        <sz val="11"/>
        <color theme="1"/>
        <rFont val="Times New Roman"/>
        <family val="1"/>
      </rPr>
      <t xml:space="preserve">
The agency has a written directive describing the process for</t>
    </r>
    <r>
      <rPr>
        <sz val="11"/>
        <color rgb="FF00B050"/>
        <rFont val="Times New Roman"/>
        <family val="1"/>
      </rPr>
      <t>:</t>
    </r>
    <r>
      <rPr>
        <sz val="11"/>
        <color theme="1"/>
        <rFont val="Times New Roman"/>
        <family val="1"/>
      </rPr>
      <t xml:space="preserve"> </t>
    </r>
    <r>
      <rPr>
        <strike/>
        <sz val="11"/>
        <color theme="1" tint="0.499984740745262"/>
        <rFont val="Times New Roman"/>
        <family val="1"/>
      </rPr>
      <t>collecting that complies with Uniform Crime Reporting (UCR) and the Kansas Incident Based Reporting System (KIBRS).</t>
    </r>
    <r>
      <rPr>
        <sz val="11"/>
        <color theme="1"/>
        <rFont val="Times New Roman"/>
        <family val="1"/>
      </rPr>
      <t xml:space="preserve">
</t>
    </r>
    <r>
      <rPr>
        <sz val="4"/>
        <color theme="1"/>
        <rFont val="Times New Roman"/>
        <family val="1"/>
      </rPr>
      <t xml:space="preserve">
</t>
    </r>
    <r>
      <rPr>
        <sz val="11"/>
        <color rgb="FF00B050"/>
        <rFont val="Times New Roman"/>
        <family val="1"/>
      </rPr>
      <t xml:space="preserve">a.   Collecting Uniform Crime Reporting (UCR) data; and
b.   </t>
    </r>
    <r>
      <rPr>
        <b/>
        <sz val="11"/>
        <color rgb="FFC00000"/>
        <rFont val="Times New Roman"/>
        <family val="1"/>
      </rPr>
      <t>Submitting crime data</t>
    </r>
    <r>
      <rPr>
        <sz val="11"/>
        <color rgb="FF00B050"/>
        <rFont val="Times New Roman"/>
        <family val="1"/>
      </rPr>
      <t xml:space="preserve"> that complies with the Kansas Incident Based Reporting System 
     </t>
    </r>
    <r>
      <rPr>
        <sz val="11"/>
        <color rgb="FFC00000"/>
        <rFont val="Times New Roman"/>
        <family val="1"/>
      </rPr>
      <t>(</t>
    </r>
    <r>
      <rPr>
        <b/>
        <sz val="11"/>
        <color rgb="FFC00000"/>
        <rFont val="Times New Roman"/>
        <family val="1"/>
      </rPr>
      <t>KIBRS</t>
    </r>
    <r>
      <rPr>
        <sz val="11"/>
        <color rgb="FFC00000"/>
        <rFont val="Times New Roman"/>
        <family val="1"/>
      </rPr>
      <t>)</t>
    </r>
    <r>
      <rPr>
        <sz val="11"/>
        <color rgb="FF00B050"/>
        <rFont val="Times New Roman"/>
        <family val="1"/>
      </rPr>
      <t>.</t>
    </r>
  </si>
  <si>
    <r>
      <rPr>
        <b/>
        <sz val="11"/>
        <color theme="1"/>
        <rFont val="Times New Roman"/>
        <family val="1"/>
      </rPr>
      <t>20.1.3 Uniform Crime Data Collection and Reporting: [M]</t>
    </r>
    <r>
      <rPr>
        <sz val="11"/>
        <color theme="1"/>
        <rFont val="Times New Roman"/>
        <family val="1"/>
      </rPr>
      <t xml:space="preserve"> </t>
    </r>
    <r>
      <rPr>
        <b/>
        <sz val="9"/>
        <color rgb="FFC00000"/>
        <rFont val="Times New Roman"/>
        <family val="1"/>
      </rPr>
      <t>[TS]</t>
    </r>
    <r>
      <rPr>
        <b/>
        <sz val="9"/>
        <color rgb="FF00B050"/>
        <rFont val="Times New Roman"/>
        <family val="1"/>
      </rPr>
      <t xml:space="preserve"> </t>
    </r>
    <r>
      <rPr>
        <b/>
        <sz val="9"/>
        <color theme="9" tint="-0.249977111117893"/>
        <rFont val="Times New Roman"/>
        <family val="1"/>
      </rPr>
      <t>[DT]</t>
    </r>
    <r>
      <rPr>
        <sz val="11"/>
        <color theme="1"/>
        <rFont val="Times New Roman"/>
        <family val="1"/>
      </rPr>
      <t xml:space="preserve">
The agency has a written directive describing the process for</t>
    </r>
    <r>
      <rPr>
        <sz val="11"/>
        <color rgb="FF00B050"/>
        <rFont val="Times New Roman"/>
        <family val="1"/>
      </rPr>
      <t>:</t>
    </r>
    <r>
      <rPr>
        <sz val="11"/>
        <color theme="1"/>
        <rFont val="Times New Roman"/>
        <family val="1"/>
      </rPr>
      <t xml:space="preserve"> 
</t>
    </r>
    <r>
      <rPr>
        <sz val="4"/>
        <color theme="1"/>
        <rFont val="Times New Roman"/>
        <family val="1"/>
      </rPr>
      <t xml:space="preserve">
</t>
    </r>
    <r>
      <rPr>
        <sz val="11"/>
        <color theme="1"/>
        <rFont val="Times New Roman"/>
        <family val="1"/>
      </rPr>
      <t xml:space="preserve">a.   Collecting Uniform Crime Reporting (UCR) data; and
b.  </t>
    </r>
    <r>
      <rPr>
        <sz val="11"/>
        <color rgb="FF00B050"/>
        <rFont val="Times New Roman"/>
        <family val="1"/>
      </rPr>
      <t xml:space="preserve"> </t>
    </r>
    <r>
      <rPr>
        <b/>
        <sz val="11"/>
        <color rgb="FFC00000"/>
        <rFont val="Times New Roman"/>
        <family val="1"/>
      </rPr>
      <t>Submitting crime data</t>
    </r>
    <r>
      <rPr>
        <sz val="11"/>
        <color rgb="FF00B050"/>
        <rFont val="Times New Roman"/>
        <family val="1"/>
      </rPr>
      <t xml:space="preserve"> </t>
    </r>
    <r>
      <rPr>
        <sz val="11"/>
        <color theme="1"/>
        <rFont val="Times New Roman"/>
        <family val="1"/>
      </rPr>
      <t>that complies with the Kansas Incident Based Reporting System</t>
    </r>
    <r>
      <rPr>
        <sz val="11"/>
        <color rgb="FF00B050"/>
        <rFont val="Times New Roman"/>
        <family val="1"/>
      </rPr>
      <t xml:space="preserve"> 
     </t>
    </r>
    <r>
      <rPr>
        <sz val="11"/>
        <color rgb="FFC00000"/>
        <rFont val="Times New Roman"/>
        <family val="1"/>
      </rPr>
      <t>(</t>
    </r>
    <r>
      <rPr>
        <b/>
        <sz val="11"/>
        <color rgb="FFC00000"/>
        <rFont val="Times New Roman"/>
        <family val="1"/>
      </rPr>
      <t>KIBRS</t>
    </r>
    <r>
      <rPr>
        <sz val="11"/>
        <color rgb="FFC00000"/>
        <rFont val="Times New Roman"/>
        <family val="1"/>
      </rPr>
      <t>)</t>
    </r>
    <r>
      <rPr>
        <sz val="11"/>
        <color theme="1"/>
        <rFont val="Times New Roman"/>
        <family val="1"/>
      </rPr>
      <t>.</t>
    </r>
  </si>
  <si>
    <t>20.1.4</t>
  </si>
  <si>
    <r>
      <rPr>
        <b/>
        <sz val="11"/>
        <color theme="1"/>
        <rFont val="Times New Roman"/>
        <family val="1"/>
      </rPr>
      <t>20.1.4 Report Accounting: [M]</t>
    </r>
    <r>
      <rPr>
        <sz val="11"/>
        <color theme="1"/>
        <rFont val="Times New Roman"/>
        <family val="1"/>
      </rPr>
      <t xml:space="preserve">
A written directive establishes </t>
    </r>
    <r>
      <rPr>
        <i/>
        <sz val="11"/>
        <color theme="1"/>
        <rFont val="Times New Roman"/>
        <family val="1"/>
      </rPr>
      <t>procedures</t>
    </r>
    <r>
      <rPr>
        <sz val="11"/>
        <color theme="1"/>
        <rFont val="Times New Roman"/>
        <family val="1"/>
      </rPr>
      <t xml:space="preserve"> to account for the status of reports, including at a minimum:
</t>
    </r>
    <r>
      <rPr>
        <sz val="4"/>
        <color theme="1"/>
        <rFont val="Times New Roman"/>
        <family val="1"/>
      </rPr>
      <t xml:space="preserve">
</t>
    </r>
    <r>
      <rPr>
        <sz val="11"/>
        <color theme="1"/>
        <rFont val="Times New Roman"/>
        <family val="1"/>
      </rPr>
      <t xml:space="preserve">a.  Assigning a unique control number to each report;
b.  Complaint control recording; and 
c.  Field reporting system.
</t>
    </r>
  </si>
  <si>
    <t xml:space="preserve">Guidance: Procedures should include requirements to ensure the original report is maintained within the Records function and a schedule for completing follow-up reports.
</t>
  </si>
  <si>
    <r>
      <rPr>
        <b/>
        <sz val="11"/>
        <color theme="1"/>
        <rFont val="Times New Roman"/>
        <family val="1"/>
      </rPr>
      <t>20.1.4 Report</t>
    </r>
    <r>
      <rPr>
        <b/>
        <sz val="11"/>
        <color rgb="FF00B050"/>
        <rFont val="Times New Roman"/>
        <family val="1"/>
      </rPr>
      <t>s and Calls for Service Accountability</t>
    </r>
    <r>
      <rPr>
        <b/>
        <sz val="11"/>
        <color theme="1"/>
        <rFont val="Times New Roman"/>
        <family val="1"/>
      </rPr>
      <t xml:space="preserve"> </t>
    </r>
    <r>
      <rPr>
        <b/>
        <strike/>
        <sz val="11"/>
        <color theme="1" tint="0.499984740745262"/>
        <rFont val="Times New Roman"/>
        <family val="1"/>
      </rPr>
      <t>Accounting</t>
    </r>
    <r>
      <rPr>
        <b/>
        <sz val="11"/>
        <color theme="1"/>
        <rFont val="Times New Roman"/>
        <family val="1"/>
      </rPr>
      <t xml:space="preserve">: [M] </t>
    </r>
    <r>
      <rPr>
        <b/>
        <sz val="9"/>
        <color rgb="FF00B050"/>
        <rFont val="Times New Roman"/>
        <family val="1"/>
      </rPr>
      <t>[DT]</t>
    </r>
    <r>
      <rPr>
        <sz val="11"/>
        <color theme="1"/>
        <rFont val="Times New Roman"/>
        <family val="1"/>
      </rPr>
      <t xml:space="preserve">
A written directive establishes </t>
    </r>
    <r>
      <rPr>
        <i/>
        <sz val="11"/>
        <color theme="1"/>
        <rFont val="Times New Roman"/>
        <family val="1"/>
      </rPr>
      <t>procedures</t>
    </r>
    <r>
      <rPr>
        <sz val="11"/>
        <color theme="1"/>
        <rFont val="Times New Roman"/>
        <family val="1"/>
      </rPr>
      <t xml:space="preserve"> to account for the status of reports, including at a minimum:
</t>
    </r>
    <r>
      <rPr>
        <sz val="4"/>
        <color theme="1"/>
        <rFont val="Times New Roman"/>
        <family val="1"/>
      </rPr>
      <t xml:space="preserve">
</t>
    </r>
    <r>
      <rPr>
        <sz val="11"/>
        <color theme="1"/>
        <rFont val="Times New Roman"/>
        <family val="1"/>
      </rPr>
      <t xml:space="preserve">a.  Assigning a unique control number to each report;
b.  </t>
    </r>
    <r>
      <rPr>
        <strike/>
        <sz val="11"/>
        <color theme="1" tint="0.499984740745262"/>
        <rFont val="Times New Roman"/>
        <family val="1"/>
      </rPr>
      <t>Complaint control</t>
    </r>
    <r>
      <rPr>
        <sz val="11"/>
        <color theme="1"/>
        <rFont val="Times New Roman"/>
        <family val="1"/>
      </rPr>
      <t xml:space="preserve"> </t>
    </r>
    <r>
      <rPr>
        <sz val="11"/>
        <color rgb="FF00B050"/>
        <rFont val="Times New Roman"/>
        <family val="1"/>
      </rPr>
      <t xml:space="preserve">Calls for service </t>
    </r>
    <r>
      <rPr>
        <sz val="11"/>
        <color theme="1"/>
        <rFont val="Times New Roman"/>
        <family val="1"/>
      </rPr>
      <t>recording; and 
c.  Field reporting system.</t>
    </r>
  </si>
  <si>
    <r>
      <t xml:space="preserve">Guidance: </t>
    </r>
    <r>
      <rPr>
        <sz val="11"/>
        <color rgb="FF00B050"/>
        <rFont val="Times New Roman"/>
        <family val="1"/>
      </rPr>
      <t>Call for service recording refers to calls received that did not require a filed report be completed, but procedures should require the recording of information related to the call and call disposition.</t>
    </r>
    <r>
      <rPr>
        <sz val="11"/>
        <color theme="1"/>
        <rFont val="Times New Roman"/>
        <family val="1"/>
      </rPr>
      <t xml:space="preserve">
</t>
    </r>
    <r>
      <rPr>
        <sz val="4"/>
        <color theme="1"/>
        <rFont val="Times New Roman"/>
        <family val="1"/>
      </rPr>
      <t xml:space="preserve">
</t>
    </r>
    <r>
      <rPr>
        <sz val="11"/>
        <color theme="1"/>
        <rFont val="Times New Roman"/>
        <family val="1"/>
      </rPr>
      <t xml:space="preserve">Procedures should include requirements to ensure the original report is maintained within the Records function </t>
    </r>
    <r>
      <rPr>
        <strike/>
        <sz val="11"/>
        <color theme="1" tint="0.499984740745262"/>
        <rFont val="Times New Roman"/>
        <family val="1"/>
      </rPr>
      <t>and a schedule for completing follow-up reports</t>
    </r>
    <r>
      <rPr>
        <sz val="11"/>
        <color theme="1"/>
        <rFont val="Times New Roman"/>
        <family val="1"/>
      </rPr>
      <t xml:space="preserve">. </t>
    </r>
    <r>
      <rPr>
        <sz val="11"/>
        <color rgb="FF00B050"/>
        <rFont val="Times New Roman"/>
        <family val="1"/>
      </rPr>
      <t>The agency’s field reporting system should establish procedures for a process of comparing all unique control numbers assigned to field reports taken by officers and others. This process should account for reports, determine their location, and ensure the incident numbers associated with the reports are accounted for and accurate.</t>
    </r>
    <r>
      <rPr>
        <sz val="11"/>
        <color theme="1"/>
        <rFont val="Times New Roman"/>
        <family val="1"/>
      </rPr>
      <t xml:space="preserve">
</t>
    </r>
  </si>
  <si>
    <r>
      <rPr>
        <b/>
        <sz val="11"/>
        <color theme="1"/>
        <rFont val="Times New Roman"/>
        <family val="1"/>
      </rPr>
      <t xml:space="preserve">20.1.4 Reports and Calls for Service Accountability: [M] </t>
    </r>
    <r>
      <rPr>
        <b/>
        <sz val="9"/>
        <color theme="9" tint="-0.249977111117893"/>
        <rFont val="Times New Roman"/>
        <family val="1"/>
      </rPr>
      <t>[DT]</t>
    </r>
    <r>
      <rPr>
        <sz val="11"/>
        <color theme="1"/>
        <rFont val="Times New Roman"/>
        <family val="1"/>
      </rPr>
      <t xml:space="preserve">
A written directive establishes </t>
    </r>
    <r>
      <rPr>
        <i/>
        <sz val="11"/>
        <color theme="1"/>
        <rFont val="Times New Roman"/>
        <family val="1"/>
      </rPr>
      <t>procedures</t>
    </r>
    <r>
      <rPr>
        <sz val="11"/>
        <color theme="1"/>
        <rFont val="Times New Roman"/>
        <family val="1"/>
      </rPr>
      <t xml:space="preserve"> to account for the status of reports, including at a minimum:
</t>
    </r>
    <r>
      <rPr>
        <sz val="4"/>
        <color theme="1"/>
        <rFont val="Times New Roman"/>
        <family val="1"/>
      </rPr>
      <t xml:space="preserve">
</t>
    </r>
    <r>
      <rPr>
        <sz val="11"/>
        <color theme="1"/>
        <rFont val="Times New Roman"/>
        <family val="1"/>
      </rPr>
      <t>a.  Assigning a unique control number to each report;
b.  Calls for service recording; and 
c.  Field reporting system.</t>
    </r>
  </si>
  <si>
    <r>
      <t xml:space="preserve">Guidance: Call for service recording refers to calls received that did not require a filed report be completed, but procedures should require the recording of information related to the call and call disposition.
</t>
    </r>
    <r>
      <rPr>
        <sz val="4"/>
        <color theme="1"/>
        <rFont val="Times New Roman"/>
        <family val="1"/>
      </rPr>
      <t xml:space="preserve">
</t>
    </r>
    <r>
      <rPr>
        <sz val="11"/>
        <color theme="1"/>
        <rFont val="Times New Roman"/>
        <family val="1"/>
      </rPr>
      <t xml:space="preserve">Procedures should include requirements to ensure the original report is maintained within the Records function. The agency’s field reporting system should establish procedures for a process of comparing all unique control numbers assigned to field reports taken by officers and others. This process should account for reports, determine their location, and ensure the incident numbers associated with the reports are accounted for and accurate.
</t>
    </r>
  </si>
  <si>
    <t>20.1.5</t>
  </si>
  <si>
    <r>
      <rPr>
        <b/>
        <sz val="11"/>
        <color theme="1"/>
        <rFont val="Times New Roman"/>
        <family val="1"/>
      </rPr>
      <t xml:space="preserve">20.1.5 Information Technology Security: [M] </t>
    </r>
    <r>
      <rPr>
        <b/>
        <sz val="11"/>
        <color rgb="FFC00000"/>
        <rFont val="Times New Roman"/>
        <family val="1"/>
      </rPr>
      <t>[TIME SENSITIVE]</t>
    </r>
    <r>
      <rPr>
        <sz val="11"/>
        <color rgb="FFC00000"/>
        <rFont val="Times New Roman"/>
        <family val="1"/>
      </rPr>
      <t xml:space="preserve">
</t>
    </r>
    <r>
      <rPr>
        <sz val="11"/>
        <color theme="1"/>
        <rFont val="Times New Roman"/>
        <family val="1"/>
      </rPr>
      <t xml:space="preserve">A written directive establishes </t>
    </r>
    <r>
      <rPr>
        <i/>
        <sz val="11"/>
        <color theme="1"/>
        <rFont val="Times New Roman"/>
        <family val="1"/>
      </rPr>
      <t>procedures</t>
    </r>
    <r>
      <rPr>
        <sz val="11"/>
        <color theme="1"/>
        <rFont val="Times New Roman"/>
        <family val="1"/>
      </rPr>
      <t xml:space="preserve"> to protect its central records computer system and applicable shared databases, if any, through:
</t>
    </r>
    <r>
      <rPr>
        <sz val="4"/>
        <color theme="1"/>
        <rFont val="Times New Roman"/>
        <family val="1"/>
      </rPr>
      <t xml:space="preserve">
</t>
    </r>
    <r>
      <rPr>
        <sz val="11"/>
        <color theme="1"/>
        <rFont val="Times New Roman"/>
        <family val="1"/>
      </rPr>
      <t xml:space="preserve">a.  Data back-up and storage;
b.  System security access;
c.  Password protection;
d.  </t>
    </r>
    <r>
      <rPr>
        <b/>
        <sz val="11"/>
        <color rgb="FFC00000"/>
        <rFont val="Times New Roman"/>
        <family val="1"/>
      </rPr>
      <t>Annual</t>
    </r>
    <r>
      <rPr>
        <sz val="11"/>
        <color theme="1"/>
        <rFont val="Times New Roman"/>
        <family val="1"/>
      </rPr>
      <t xml:space="preserve"> security audit of the agency’s central records system;
e.  Immediate audit of the agency’s central records system if a breach of security is 
     discovered or suspected; and
f.  Password audit of applicable shared databases </t>
    </r>
    <r>
      <rPr>
        <b/>
        <sz val="11"/>
        <color rgb="FFC00000"/>
        <rFont val="Times New Roman"/>
        <family val="1"/>
      </rPr>
      <t>annually</t>
    </r>
    <r>
      <rPr>
        <sz val="11"/>
        <color theme="1"/>
        <rFont val="Times New Roman"/>
        <family val="1"/>
      </rPr>
      <t xml:space="preserve">.
</t>
    </r>
  </si>
  <si>
    <t xml:space="preserve">Guidance: The protection of computerized records and data that are critical to the agency’s System access should be controlled through passwords, encryption, and other electronic controls. Physical security and system maintenance must be maintained at all times. This standard pertains to the computer or server that stores the agency's central records function (CAD/Records Management System) and applicable shared databases such as SOS, LEIN, and CJIS applications, etc.
</t>
  </si>
  <si>
    <r>
      <rPr>
        <b/>
        <sz val="11"/>
        <color theme="1"/>
        <rFont val="Times New Roman"/>
        <family val="1"/>
      </rPr>
      <t xml:space="preserve">20.1.5 </t>
    </r>
    <r>
      <rPr>
        <b/>
        <strike/>
        <sz val="11"/>
        <color theme="1" tint="0.499984740745262"/>
        <rFont val="Times New Roman"/>
        <family val="1"/>
      </rPr>
      <t>Information Technology</t>
    </r>
    <r>
      <rPr>
        <b/>
        <sz val="11"/>
        <color theme="1"/>
        <rFont val="Times New Roman"/>
        <family val="1"/>
      </rPr>
      <t xml:space="preserve"> </t>
    </r>
    <r>
      <rPr>
        <b/>
        <sz val="11"/>
        <color rgb="FF00B050"/>
        <rFont val="Times New Roman"/>
        <family val="1"/>
      </rPr>
      <t xml:space="preserve">Records Management System </t>
    </r>
    <r>
      <rPr>
        <b/>
        <sz val="11"/>
        <color theme="1"/>
        <rFont val="Times New Roman"/>
        <family val="1"/>
      </rPr>
      <t xml:space="preserve">Security: [M] </t>
    </r>
    <r>
      <rPr>
        <b/>
        <sz val="9"/>
        <color rgb="FFC00000"/>
        <rFont val="Times New Roman"/>
        <family val="1"/>
      </rPr>
      <t>[TS]</t>
    </r>
    <r>
      <rPr>
        <sz val="11"/>
        <color rgb="FFC00000"/>
        <rFont val="Times New Roman"/>
        <family val="1"/>
      </rPr>
      <t xml:space="preserve">
</t>
    </r>
    <r>
      <rPr>
        <sz val="11"/>
        <color theme="1"/>
        <rFont val="Times New Roman"/>
        <family val="1"/>
      </rPr>
      <t xml:space="preserve">A written directive establishes </t>
    </r>
    <r>
      <rPr>
        <i/>
        <sz val="11"/>
        <color theme="1"/>
        <rFont val="Times New Roman"/>
        <family val="1"/>
      </rPr>
      <t>procedures</t>
    </r>
    <r>
      <rPr>
        <sz val="11"/>
        <color theme="1"/>
        <rFont val="Times New Roman"/>
        <family val="1"/>
      </rPr>
      <t xml:space="preserve"> to protect its central records </t>
    </r>
    <r>
      <rPr>
        <sz val="11"/>
        <color rgb="FF00B050"/>
        <rFont val="Times New Roman"/>
        <family val="1"/>
      </rPr>
      <t xml:space="preserve">management </t>
    </r>
    <r>
      <rPr>
        <strike/>
        <sz val="11"/>
        <color theme="1" tint="0.499984740745262"/>
        <rFont val="Times New Roman"/>
        <family val="1"/>
      </rPr>
      <t>computer</t>
    </r>
    <r>
      <rPr>
        <sz val="11"/>
        <color theme="1"/>
        <rFont val="Times New Roman"/>
        <family val="1"/>
      </rPr>
      <t xml:space="preserve"> system </t>
    </r>
    <r>
      <rPr>
        <sz val="11"/>
        <color rgb="FF00B050"/>
        <rFont val="Times New Roman"/>
        <family val="1"/>
      </rPr>
      <t xml:space="preserve">(RMS) </t>
    </r>
    <r>
      <rPr>
        <strike/>
        <sz val="11"/>
        <color theme="1" tint="0.499984740745262"/>
        <rFont val="Times New Roman"/>
        <family val="1"/>
      </rPr>
      <t>and applicable shared databases, if any,</t>
    </r>
    <r>
      <rPr>
        <sz val="11"/>
        <color theme="1"/>
        <rFont val="Times New Roman"/>
        <family val="1"/>
      </rPr>
      <t xml:space="preserve"> through:
</t>
    </r>
    <r>
      <rPr>
        <sz val="4"/>
        <color theme="1"/>
        <rFont val="Times New Roman"/>
        <family val="1"/>
      </rPr>
      <t xml:space="preserve">
</t>
    </r>
    <r>
      <rPr>
        <sz val="11"/>
        <color theme="1"/>
        <rFont val="Times New Roman"/>
        <family val="1"/>
      </rPr>
      <t xml:space="preserve">a.  Data back-up; </t>
    </r>
    <r>
      <rPr>
        <strike/>
        <sz val="11"/>
        <color theme="1" tint="0.499984740745262"/>
        <rFont val="Times New Roman"/>
        <family val="1"/>
      </rPr>
      <t>and storage</t>
    </r>
    <r>
      <rPr>
        <sz val="11"/>
        <color theme="1"/>
        <rFont val="Times New Roman"/>
        <family val="1"/>
      </rPr>
      <t xml:space="preserve">
b.  </t>
    </r>
    <r>
      <rPr>
        <sz val="11"/>
        <color rgb="FF00B050"/>
        <rFont val="Times New Roman"/>
        <family val="1"/>
      </rPr>
      <t>Data storage;</t>
    </r>
    <r>
      <rPr>
        <sz val="11"/>
        <color theme="1"/>
        <rFont val="Times New Roman"/>
        <family val="1"/>
      </rPr>
      <t xml:space="preserve"> </t>
    </r>
    <r>
      <rPr>
        <strike/>
        <sz val="11"/>
        <color theme="1" tint="0.499984740745262"/>
        <rFont val="Times New Roman"/>
        <family val="1"/>
      </rPr>
      <t>System security access;</t>
    </r>
    <r>
      <rPr>
        <sz val="11"/>
        <color theme="1"/>
        <rFont val="Times New Roman"/>
        <family val="1"/>
      </rPr>
      <t xml:space="preserve">
c.  </t>
    </r>
    <r>
      <rPr>
        <sz val="11"/>
        <color rgb="FF00B050"/>
        <rFont val="Times New Roman"/>
        <family val="1"/>
      </rPr>
      <t>Password protection;</t>
    </r>
    <r>
      <rPr>
        <sz val="11"/>
        <color theme="1"/>
        <rFont val="Times New Roman"/>
        <family val="1"/>
      </rPr>
      <t xml:space="preserve"> </t>
    </r>
    <r>
      <rPr>
        <strike/>
        <sz val="11"/>
        <color theme="1" tint="0.499984740745262"/>
        <rFont val="Times New Roman"/>
        <family val="1"/>
      </rPr>
      <t>System security access;</t>
    </r>
    <r>
      <rPr>
        <sz val="11"/>
        <color theme="1"/>
        <rFont val="Times New Roman"/>
        <family val="1"/>
      </rPr>
      <t xml:space="preserve">
d.  </t>
    </r>
    <r>
      <rPr>
        <b/>
        <sz val="11"/>
        <color rgb="FFC00000"/>
        <rFont val="Times New Roman"/>
        <family val="1"/>
      </rPr>
      <t>Annual</t>
    </r>
    <r>
      <rPr>
        <sz val="11"/>
        <color theme="1"/>
        <rFont val="Times New Roman"/>
        <family val="1"/>
      </rPr>
      <t xml:space="preserve"> </t>
    </r>
    <r>
      <rPr>
        <strike/>
        <sz val="11"/>
        <color theme="1" tint="0.499984740745262"/>
        <rFont val="Times New Roman"/>
        <family val="1"/>
      </rPr>
      <t>security</t>
    </r>
    <r>
      <rPr>
        <sz val="11"/>
        <color theme="1"/>
        <rFont val="Times New Roman"/>
        <family val="1"/>
      </rPr>
      <t xml:space="preserve"> </t>
    </r>
    <r>
      <rPr>
        <b/>
        <sz val="11"/>
        <color rgb="FFC00000"/>
        <rFont val="Times New Roman"/>
        <family val="1"/>
      </rPr>
      <t>Password Audit</t>
    </r>
    <r>
      <rPr>
        <sz val="11"/>
        <color theme="1"/>
        <rFont val="Times New Roman"/>
        <family val="1"/>
      </rPr>
      <t xml:space="preserve"> of the agency’s </t>
    </r>
    <r>
      <rPr>
        <strike/>
        <sz val="11"/>
        <color theme="1" tint="0.499984740745262"/>
        <rFont val="Times New Roman"/>
        <family val="1"/>
      </rPr>
      <t>central</t>
    </r>
    <r>
      <rPr>
        <sz val="11"/>
        <color theme="1"/>
        <rFont val="Times New Roman"/>
        <family val="1"/>
      </rPr>
      <t xml:space="preserve"> records management system; </t>
    </r>
    <r>
      <rPr>
        <sz val="11"/>
        <color rgb="FF00B050"/>
        <rFont val="Times New Roman"/>
        <family val="1"/>
      </rPr>
      <t>and</t>
    </r>
    <r>
      <rPr>
        <sz val="11"/>
        <color theme="1"/>
        <rFont val="Times New Roman"/>
        <family val="1"/>
      </rPr>
      <t xml:space="preserve">
e.  </t>
    </r>
    <r>
      <rPr>
        <b/>
        <sz val="11"/>
        <color rgb="FFC00000"/>
        <rFont val="Times New Roman"/>
        <family val="1"/>
      </rPr>
      <t>Immediate Audit</t>
    </r>
    <r>
      <rPr>
        <sz val="11"/>
        <color theme="1"/>
        <rFont val="Times New Roman"/>
        <family val="1"/>
      </rPr>
      <t xml:space="preserve"> of the agency’s </t>
    </r>
    <r>
      <rPr>
        <strike/>
        <sz val="11"/>
        <color theme="1" tint="0.499984740745262"/>
        <rFont val="Times New Roman"/>
        <family val="1"/>
      </rPr>
      <t>central</t>
    </r>
    <r>
      <rPr>
        <sz val="11"/>
        <color theme="1"/>
        <rFont val="Times New Roman"/>
        <family val="1"/>
      </rPr>
      <t xml:space="preserve"> records </t>
    </r>
    <r>
      <rPr>
        <sz val="11"/>
        <color rgb="FF00B050"/>
        <rFont val="Times New Roman"/>
        <family val="1"/>
      </rPr>
      <t>management</t>
    </r>
    <r>
      <rPr>
        <sz val="11"/>
        <color theme="1"/>
        <rFont val="Times New Roman"/>
        <family val="1"/>
      </rPr>
      <t xml:space="preserve"> system if a breach of 
     security is discovered or suspected. </t>
    </r>
    <r>
      <rPr>
        <strike/>
        <sz val="11"/>
        <color theme="1" tint="0.499984740745262"/>
        <rFont val="Times New Roman"/>
        <family val="1"/>
      </rPr>
      <t>and</t>
    </r>
    <r>
      <rPr>
        <sz val="11"/>
        <color theme="1"/>
        <rFont val="Times New Roman"/>
        <family val="1"/>
      </rPr>
      <t xml:space="preserve">
</t>
    </r>
    <r>
      <rPr>
        <strike/>
        <sz val="11"/>
        <color theme="1" tint="0.499984740745262"/>
        <rFont val="Times New Roman"/>
        <family val="1"/>
      </rPr>
      <t xml:space="preserve">f.  Password audit of applicable shared databases annually.
</t>
    </r>
  </si>
  <si>
    <r>
      <t xml:space="preserve">Guidance: </t>
    </r>
    <r>
      <rPr>
        <sz val="11"/>
        <color rgb="FF00B050"/>
        <rFont val="Times New Roman"/>
        <family val="1"/>
      </rPr>
      <t xml:space="preserve">RMS files should be backed up according to a regular schedule. 
</t>
    </r>
    <r>
      <rPr>
        <sz val="4"/>
        <color rgb="FF00B050"/>
        <rFont val="Times New Roman"/>
        <family val="1"/>
      </rPr>
      <t xml:space="preserve">
</t>
    </r>
    <r>
      <rPr>
        <sz val="11"/>
        <color rgb="FF00B050"/>
        <rFont val="Times New Roman"/>
        <family val="1"/>
      </rPr>
      <t xml:space="preserve">Storage of RMS back-ups should be retained in accordance with record retention laws or regulations. Media, tapes, disks, or drives should be stored off-site in a secure facility or area. If used media is not recycled, methods of destruction should be determined to ensure that data is not retrievable from the discarded media.
</t>
    </r>
    <r>
      <rPr>
        <sz val="4"/>
        <color theme="1"/>
        <rFont val="Times New Roman"/>
        <family val="1"/>
      </rPr>
      <t xml:space="preserve">
</t>
    </r>
    <r>
      <rPr>
        <sz val="11"/>
        <color theme="1"/>
        <rFont val="Times New Roman"/>
        <family val="1"/>
      </rPr>
      <t xml:space="preserve">The protection of computerized records and data that are critical to the agency’s </t>
    </r>
    <r>
      <rPr>
        <sz val="11"/>
        <color rgb="FF00B050"/>
        <rFont val="Times New Roman"/>
        <family val="1"/>
      </rPr>
      <t>records management</t>
    </r>
    <r>
      <rPr>
        <sz val="11"/>
        <color theme="1"/>
        <rFont val="Times New Roman"/>
        <family val="1"/>
      </rPr>
      <t xml:space="preserve"> system </t>
    </r>
    <r>
      <rPr>
        <strike/>
        <sz val="11"/>
        <color theme="1" tint="0.499984740745262"/>
        <rFont val="Times New Roman"/>
        <family val="1"/>
      </rPr>
      <t>access</t>
    </r>
    <r>
      <rPr>
        <sz val="11"/>
        <color theme="1"/>
        <rFont val="Times New Roman"/>
        <family val="1"/>
      </rPr>
      <t xml:space="preserve"> should be controlled through passwords, encryption, and other electronic controls. Physical security and system maintenance must be maintained at all times.</t>
    </r>
    <r>
      <rPr>
        <strike/>
        <sz val="11"/>
        <color theme="1" tint="0.499984740745262"/>
        <rFont val="Times New Roman"/>
        <family val="1"/>
      </rPr>
      <t xml:space="preserve"> This standard pertains to the computer or server that stores the agency's central records function (CAD/Records Management System) and applicable shared databases such as SOS, LEIN, and CJIS applications, etc.</t>
    </r>
    <r>
      <rPr>
        <sz val="11"/>
        <color theme="1"/>
        <rFont val="Times New Roman"/>
        <family val="1"/>
      </rPr>
      <t xml:space="preserve"> </t>
    </r>
    <r>
      <rPr>
        <sz val="11"/>
        <color rgb="FF00B050"/>
        <rFont val="Times New Roman"/>
        <family val="1"/>
      </rPr>
      <t>A security system to prevent unauthorized access may be maintained by another entity. Automated systems for verifying passwords and access security will satisfy the requirements of bullet c.</t>
    </r>
    <r>
      <rPr>
        <strike/>
        <sz val="11"/>
        <color theme="1" tint="0.499984740745262"/>
        <rFont val="Times New Roman"/>
        <family val="1"/>
      </rPr>
      <t xml:space="preserve"> 
</t>
    </r>
    <r>
      <rPr>
        <strike/>
        <sz val="4"/>
        <color theme="1" tint="0.499984740745262"/>
        <rFont val="Times New Roman"/>
        <family val="1"/>
      </rPr>
      <t xml:space="preserve">
</t>
    </r>
    <r>
      <rPr>
        <sz val="11"/>
        <color rgb="FF00B050"/>
        <rFont val="Times New Roman"/>
        <family val="1"/>
      </rPr>
      <t>A regular check of passwords, access codes, and other security devices will maintain the integrity of the agency’s records management system.</t>
    </r>
    <r>
      <rPr>
        <strike/>
        <sz val="11"/>
        <color theme="1" tint="0.499984740745262"/>
        <rFont val="Times New Roman"/>
        <family val="1"/>
      </rPr>
      <t xml:space="preserve">
</t>
    </r>
  </si>
  <si>
    <r>
      <t xml:space="preserve">Guidance: RMS files should be backed up according to a regular schedule. 
</t>
    </r>
    <r>
      <rPr>
        <sz val="4"/>
        <color theme="1"/>
        <rFont val="Times New Roman"/>
        <family val="1"/>
      </rPr>
      <t xml:space="preserve">
</t>
    </r>
    <r>
      <rPr>
        <sz val="11"/>
        <color theme="1"/>
        <rFont val="Times New Roman"/>
        <family val="1"/>
      </rPr>
      <t xml:space="preserve">Storage of RMS back-ups should be retained in accordance with record retention laws or regulations. Media, tapes, disks, or drives should be stored off-site in a secure facility or area. If used media is not recycled, methods of destruction should be determined to ensure that data is not retrievable from the discarded media.
</t>
    </r>
    <r>
      <rPr>
        <sz val="4"/>
        <color theme="1"/>
        <rFont val="Times New Roman"/>
        <family val="1"/>
      </rPr>
      <t xml:space="preserve">
</t>
    </r>
    <r>
      <rPr>
        <sz val="11"/>
        <color theme="1"/>
        <rFont val="Times New Roman"/>
        <family val="1"/>
      </rPr>
      <t>The protection of computerized records and data that are critical to the agency’s records management system should be controlled through passwords, encryption, and other electronic controls. Physical security and system maintenance must be maintained at all times. A security system to prevent unauthorized access may be maintained by another entity. Automated systems for verifying passwords and access security will satisfy the requirements of bullet c.</t>
    </r>
    <r>
      <rPr>
        <strike/>
        <sz val="11"/>
        <color theme="1"/>
        <rFont val="Times New Roman"/>
        <family val="1"/>
      </rPr>
      <t xml:space="preserve"> 
</t>
    </r>
    <r>
      <rPr>
        <strike/>
        <sz val="4"/>
        <color theme="1"/>
        <rFont val="Times New Roman"/>
        <family val="1"/>
      </rPr>
      <t xml:space="preserve">
</t>
    </r>
    <r>
      <rPr>
        <sz val="11"/>
        <color theme="1"/>
        <rFont val="Times New Roman"/>
        <family val="1"/>
      </rPr>
      <t>A regular check of passwords, access codes, and other security devices will maintain the integrity of the agency’s records management system.</t>
    </r>
    <r>
      <rPr>
        <strike/>
        <sz val="11"/>
        <color theme="1"/>
        <rFont val="Times New Roman"/>
        <family val="1"/>
      </rPr>
      <t xml:space="preserve">
</t>
    </r>
  </si>
  <si>
    <r>
      <rPr>
        <b/>
        <sz val="11"/>
        <color theme="1"/>
        <rFont val="Times New Roman"/>
        <family val="1"/>
      </rPr>
      <t xml:space="preserve">20.1.5 Records Management System Security: [M] </t>
    </r>
    <r>
      <rPr>
        <b/>
        <sz val="9"/>
        <color rgb="FFC00000"/>
        <rFont val="Times New Roman"/>
        <family val="1"/>
      </rPr>
      <t>[TS]</t>
    </r>
    <r>
      <rPr>
        <sz val="11"/>
        <color rgb="FFC00000"/>
        <rFont val="Times New Roman"/>
        <family val="1"/>
      </rPr>
      <t xml:space="preserve">
</t>
    </r>
    <r>
      <rPr>
        <sz val="11"/>
        <color theme="1"/>
        <rFont val="Times New Roman"/>
        <family val="1"/>
      </rPr>
      <t xml:space="preserve">A written directive establishes </t>
    </r>
    <r>
      <rPr>
        <i/>
        <sz val="11"/>
        <color theme="1"/>
        <rFont val="Times New Roman"/>
        <family val="1"/>
      </rPr>
      <t>procedures</t>
    </r>
    <r>
      <rPr>
        <sz val="11"/>
        <color theme="1"/>
        <rFont val="Times New Roman"/>
        <family val="1"/>
      </rPr>
      <t xml:space="preserve"> to protect its central records management system (RMS) through:
</t>
    </r>
    <r>
      <rPr>
        <sz val="4"/>
        <color theme="1"/>
        <rFont val="Times New Roman"/>
        <family val="1"/>
      </rPr>
      <t xml:space="preserve">
</t>
    </r>
    <r>
      <rPr>
        <sz val="11"/>
        <color theme="1"/>
        <rFont val="Times New Roman"/>
        <family val="1"/>
      </rPr>
      <t xml:space="preserve">a.  Data back-up; 
b.  Data storage; 
c.  Password protection; 
d.  </t>
    </r>
    <r>
      <rPr>
        <b/>
        <sz val="11"/>
        <color rgb="FFC00000"/>
        <rFont val="Times New Roman"/>
        <family val="1"/>
      </rPr>
      <t>Annual</t>
    </r>
    <r>
      <rPr>
        <sz val="11"/>
        <color theme="1"/>
        <rFont val="Times New Roman"/>
        <family val="1"/>
      </rPr>
      <t xml:space="preserve"> </t>
    </r>
    <r>
      <rPr>
        <b/>
        <sz val="11"/>
        <color rgb="FFC00000"/>
        <rFont val="Times New Roman"/>
        <family val="1"/>
      </rPr>
      <t>Password Audit</t>
    </r>
    <r>
      <rPr>
        <sz val="11"/>
        <color theme="1"/>
        <rFont val="Times New Roman"/>
        <family val="1"/>
      </rPr>
      <t xml:space="preserve"> of the agency’s records management system; and
e.  </t>
    </r>
    <r>
      <rPr>
        <b/>
        <sz val="11"/>
        <color rgb="FFC00000"/>
        <rFont val="Times New Roman"/>
        <family val="1"/>
      </rPr>
      <t>Immediate Audit</t>
    </r>
    <r>
      <rPr>
        <sz val="11"/>
        <color theme="1"/>
        <rFont val="Times New Roman"/>
        <family val="1"/>
      </rPr>
      <t xml:space="preserve"> of the agency’s records management system if a breach of security is 
     discovered or suspected.
</t>
    </r>
  </si>
  <si>
    <t>20.2.1</t>
  </si>
  <si>
    <r>
      <rPr>
        <b/>
        <sz val="11"/>
        <color theme="1"/>
        <rFont val="Times New Roman"/>
        <family val="1"/>
      </rPr>
      <t>20.2.1 Field Reporting System: [M]</t>
    </r>
    <r>
      <rPr>
        <sz val="11"/>
        <color theme="1"/>
        <rFont val="Times New Roman"/>
        <family val="1"/>
      </rPr>
      <t xml:space="preserve">
A written directive establishes and describes a field reporting system; including the requirement of supervisory review/approval.
</t>
    </r>
  </si>
  <si>
    <r>
      <t xml:space="preserve">Guidance: Field reporting is the primary mechanism to memorialize incidents requiring the involvement of law enforcement personnel. Field reporting provides a basis to document preliminary criminal and quasi-criminal investigations for future action or reference.
</t>
    </r>
    <r>
      <rPr>
        <sz val="4"/>
        <color theme="1"/>
        <rFont val="Times New Roman"/>
        <family val="1"/>
      </rPr>
      <t xml:space="preserve">
</t>
    </r>
    <r>
      <rPr>
        <sz val="11"/>
        <color theme="1"/>
        <rFont val="Times New Roman"/>
        <family val="1"/>
      </rPr>
      <t xml:space="preserve">Agencies have wide latitude in determining the types of field reporting systems it uses. Systems may be form or paper-based, electronic, or a combination of both. The timely submission of such field reports is critical to the efficiency of an agency. Many investigative and ancillary processes might not be performed or initiated in a prompt fashion without the approved preliminary report. Examples include, but are not limited to: victim/witness services, follow-up investigations, impounded vehicle releases, etc.
</t>
    </r>
    <r>
      <rPr>
        <sz val="4"/>
        <color theme="1"/>
        <rFont val="Times New Roman"/>
        <family val="1"/>
      </rPr>
      <t xml:space="preserve">
</t>
    </r>
    <r>
      <rPr>
        <sz val="11"/>
        <color theme="1"/>
        <rFont val="Times New Roman"/>
        <family val="1"/>
      </rPr>
      <t xml:space="preserve">The directive must include a method for someone to approve and review initial reports. This is important to demonstrate supervision of personnel and to ensure accountability for accurate reports.
</t>
    </r>
  </si>
  <si>
    <t>20.2.2</t>
  </si>
  <si>
    <r>
      <rPr>
        <b/>
        <sz val="11"/>
        <color theme="1"/>
        <rFont val="Times New Roman"/>
        <family val="1"/>
      </rPr>
      <t>20.2.2 Incident Reporting System: [M]</t>
    </r>
    <r>
      <rPr>
        <sz val="11"/>
        <color theme="1"/>
        <rFont val="Times New Roman"/>
        <family val="1"/>
      </rPr>
      <t xml:space="preserve">
The agency has a written directive that requires a report and/or CAD entry of every incident alleged to have occurred in the agency’s service area to be completed.
</t>
    </r>
  </si>
  <si>
    <t xml:space="preserve">Guidance: The intent of this standard is to ensure that the agency has a system, CAD or otherwise, to record all calls for service. At a minimum, the record should contain the date, time, location, nature of the incident, responding officer, and call disposition.
</t>
  </si>
  <si>
    <r>
      <rPr>
        <b/>
        <sz val="11"/>
        <color theme="1"/>
        <rFont val="Times New Roman"/>
        <family val="1"/>
      </rPr>
      <t>20.2.2 Incident Reporting System: [M]</t>
    </r>
    <r>
      <rPr>
        <sz val="11"/>
        <color theme="1"/>
        <rFont val="Times New Roman"/>
        <family val="1"/>
      </rPr>
      <t xml:space="preserve">
The agency has a written directive that requires a report and/or CAD entry </t>
    </r>
    <r>
      <rPr>
        <sz val="11"/>
        <color rgb="FF00B050"/>
        <rFont val="Times New Roman"/>
        <family val="1"/>
      </rPr>
      <t xml:space="preserve">be completed for </t>
    </r>
    <r>
      <rPr>
        <strike/>
        <sz val="11"/>
        <color theme="1" tint="0.499984740745262"/>
        <rFont val="Times New Roman"/>
        <family val="1"/>
      </rPr>
      <t>of</t>
    </r>
    <r>
      <rPr>
        <sz val="11"/>
        <color theme="1"/>
        <rFont val="Times New Roman"/>
        <family val="1"/>
      </rPr>
      <t xml:space="preserve"> every incident alleged to have occurred in the agency’s service area</t>
    </r>
    <r>
      <rPr>
        <strike/>
        <sz val="11"/>
        <color theme="1" tint="0.499984740745262"/>
        <rFont val="Times New Roman"/>
        <family val="1"/>
      </rPr>
      <t xml:space="preserve"> to be completed</t>
    </r>
    <r>
      <rPr>
        <sz val="11"/>
        <color theme="1"/>
        <rFont val="Times New Roman"/>
        <family val="1"/>
      </rPr>
      <t xml:space="preserve">.
</t>
    </r>
  </si>
  <si>
    <r>
      <rPr>
        <b/>
        <sz val="11"/>
        <rFont val="Times New Roman"/>
        <family val="1"/>
      </rPr>
      <t>20.2.2 Incident Reporting System: [M]</t>
    </r>
    <r>
      <rPr>
        <sz val="11"/>
        <rFont val="Times New Roman"/>
        <family val="1"/>
      </rPr>
      <t xml:space="preserve">
The agency has a written directive that requires a report and/or CAD entry be completed for every incident alleged to have occurred in the agency’s service area.
</t>
    </r>
  </si>
  <si>
    <t>20.2.3</t>
  </si>
  <si>
    <r>
      <rPr>
        <b/>
        <sz val="11"/>
        <color theme="1"/>
        <rFont val="Times New Roman"/>
        <family val="1"/>
      </rPr>
      <t>20.2.3 Report Distribution: [O]</t>
    </r>
    <r>
      <rPr>
        <sz val="11"/>
        <color theme="1"/>
        <rFont val="Times New Roman"/>
        <family val="1"/>
      </rPr>
      <t xml:space="preserve">
The agency has </t>
    </r>
    <r>
      <rPr>
        <i/>
        <sz val="11"/>
        <color theme="1"/>
        <rFont val="Times New Roman"/>
        <family val="1"/>
      </rPr>
      <t>procedures</t>
    </r>
    <r>
      <rPr>
        <sz val="11"/>
        <color theme="1"/>
        <rFont val="Times New Roman"/>
        <family val="1"/>
      </rPr>
      <t xml:space="preserve"> for the distribution of reports and records.
</t>
    </r>
  </si>
  <si>
    <t xml:space="preserve">Guidance: Procedures should specify distribution within and outside the agency.
</t>
  </si>
  <si>
    <r>
      <rPr>
        <b/>
        <sz val="11"/>
        <color theme="1"/>
        <rFont val="Times New Roman"/>
        <family val="1"/>
      </rPr>
      <t>20.2.3 Report Distribution: [O]</t>
    </r>
    <r>
      <rPr>
        <sz val="11"/>
        <color theme="1"/>
        <rFont val="Times New Roman"/>
        <family val="1"/>
      </rPr>
      <t xml:space="preserve">
The agency has</t>
    </r>
    <r>
      <rPr>
        <sz val="11"/>
        <color rgb="FF00B050"/>
        <rFont val="Times New Roman"/>
        <family val="1"/>
      </rPr>
      <t xml:space="preserve"> a written directive establishing</t>
    </r>
    <r>
      <rPr>
        <sz val="11"/>
        <color theme="1"/>
        <rFont val="Times New Roman"/>
        <family val="1"/>
      </rPr>
      <t xml:space="preserve"> </t>
    </r>
    <r>
      <rPr>
        <i/>
        <sz val="11"/>
        <color theme="1"/>
        <rFont val="Times New Roman"/>
        <family val="1"/>
      </rPr>
      <t>procedures</t>
    </r>
    <r>
      <rPr>
        <sz val="11"/>
        <color theme="1"/>
        <rFont val="Times New Roman"/>
        <family val="1"/>
      </rPr>
      <t xml:space="preserve"> for the distribution of reports and records.
</t>
    </r>
  </si>
  <si>
    <r>
      <t xml:space="preserve">Guidance: </t>
    </r>
    <r>
      <rPr>
        <sz val="11"/>
        <color rgb="FF00B050"/>
        <rFont val="Times New Roman"/>
        <family val="1"/>
      </rPr>
      <t>The written directive</t>
    </r>
    <r>
      <rPr>
        <sz val="11"/>
        <color theme="1"/>
        <rFont val="Times New Roman"/>
        <family val="1"/>
      </rPr>
      <t xml:space="preserve"> procedures should specify</t>
    </r>
    <r>
      <rPr>
        <sz val="11"/>
        <color rgb="FF00B050"/>
        <rFont val="Times New Roman"/>
        <family val="1"/>
      </rPr>
      <t xml:space="preserve"> which types of reports should be distributed to the various specialized function or organizational components within the agency for follow-up,</t>
    </r>
    <r>
      <rPr>
        <sz val="11"/>
        <color theme="1"/>
        <rFont val="Times New Roman"/>
        <family val="1"/>
      </rPr>
      <t xml:space="preserve"> </t>
    </r>
    <r>
      <rPr>
        <strike/>
        <sz val="11"/>
        <color theme="1" tint="0.499984740745262"/>
        <rFont val="Times New Roman"/>
        <family val="1"/>
      </rPr>
      <t>distribution within</t>
    </r>
    <r>
      <rPr>
        <sz val="11"/>
        <color theme="1"/>
        <rFont val="Times New Roman"/>
        <family val="1"/>
      </rPr>
      <t xml:space="preserve"> and </t>
    </r>
    <r>
      <rPr>
        <sz val="11"/>
        <color rgb="FF00B050"/>
        <rFont val="Times New Roman"/>
        <family val="1"/>
      </rPr>
      <t>those to be distributed</t>
    </r>
    <r>
      <rPr>
        <sz val="11"/>
        <color theme="1"/>
        <rFont val="Times New Roman"/>
        <family val="1"/>
      </rPr>
      <t xml:space="preserve"> outside the agency </t>
    </r>
    <r>
      <rPr>
        <sz val="11"/>
        <color rgb="FF00B050"/>
        <rFont val="Times New Roman"/>
        <family val="1"/>
      </rPr>
      <t>(i.e., City Attorney, County/District Attorney, Kansas Department for Children and Families (KCF), Kansas Department of Transportation (KDOT), etc.). Central records should be the main repository for reports completed by all agency components.</t>
    </r>
    <r>
      <rPr>
        <sz val="11"/>
        <color theme="1"/>
        <rFont val="Times New Roman"/>
        <family val="1"/>
      </rPr>
      <t xml:space="preserve">
</t>
    </r>
  </si>
  <si>
    <r>
      <rPr>
        <b/>
        <sz val="11"/>
        <rFont val="Times New Roman"/>
        <family val="1"/>
      </rPr>
      <t>20.2.3 Report Distribution: [O]</t>
    </r>
    <r>
      <rPr>
        <sz val="11"/>
        <rFont val="Times New Roman"/>
        <family val="1"/>
      </rPr>
      <t xml:space="preserve">
The agency has a written directive establishing </t>
    </r>
    <r>
      <rPr>
        <i/>
        <sz val="11"/>
        <rFont val="Times New Roman"/>
        <family val="1"/>
      </rPr>
      <t>procedures</t>
    </r>
    <r>
      <rPr>
        <sz val="11"/>
        <rFont val="Times New Roman"/>
        <family val="1"/>
      </rPr>
      <t xml:space="preserve"> for the distribution of reports and records.
</t>
    </r>
  </si>
  <si>
    <t xml:space="preserve">Guidance: The written directive procedures should specify which types of reports should be distributed to the various specialized function or organizational components within the agency for follow-up, and those to be distributed outside the agency (i.e., City Attorney, County/District Attorney, Kansas Department for Children and Families (KCF), Kansas Department of Transportation (KDOT), etc.). Central records should be the main repository for reports completed by all agency components.
</t>
  </si>
  <si>
    <t>20.2.4</t>
  </si>
  <si>
    <r>
      <rPr>
        <b/>
        <sz val="11"/>
        <color theme="1"/>
        <rFont val="Times New Roman"/>
        <family val="1"/>
      </rPr>
      <t>20.2.4 Alternative Reporting: [M]</t>
    </r>
    <r>
      <rPr>
        <sz val="11"/>
        <color theme="1"/>
        <rFont val="Times New Roman"/>
        <family val="1"/>
      </rPr>
      <t xml:space="preserve">
</t>
    </r>
    <r>
      <rPr>
        <i/>
        <sz val="11"/>
        <color theme="1"/>
        <rFont val="Times New Roman"/>
        <family val="1"/>
      </rPr>
      <t>If</t>
    </r>
    <r>
      <rPr>
        <sz val="11"/>
        <color theme="1"/>
        <rFont val="Times New Roman"/>
        <family val="1"/>
      </rPr>
      <t xml:space="preserve"> the agency allows for incident report information to be taken by telephone, mail, web-based, and/or other emerging technologies in place of an officer’s on-scene response, a written directive governs the criteria for accepting these reports.
</t>
    </r>
  </si>
  <si>
    <t xml:space="preserve">Guidance: The intent of this standard is to develop guidelines for accepting information in an alternative manner. The agency should consider developing a list of call types that can be dealt with in an alternative manner, such as theft (excluding theft of a gun or prescription drugs), telephone harassment, criminal damage to property, criminal damage to vehicle, or identity theft, etc.
</t>
  </si>
  <si>
    <t>20.2.5</t>
  </si>
  <si>
    <r>
      <rPr>
        <b/>
        <sz val="11"/>
        <color theme="1"/>
        <rFont val="Times New Roman"/>
        <family val="1"/>
      </rPr>
      <t>20.2.5 Traffic Citations: [M]</t>
    </r>
    <r>
      <rPr>
        <sz val="11"/>
        <color theme="1"/>
        <rFont val="Times New Roman"/>
        <family val="1"/>
      </rPr>
      <t xml:space="preserve">
A written directive governs agency </t>
    </r>
    <r>
      <rPr>
        <i/>
        <sz val="11"/>
        <color theme="1"/>
        <rFont val="Times New Roman"/>
        <family val="1"/>
      </rPr>
      <t>procedures</t>
    </r>
    <r>
      <rPr>
        <sz val="11"/>
        <color theme="1"/>
        <rFont val="Times New Roman"/>
        <family val="1"/>
      </rPr>
      <t xml:space="preserve"> for records of traffic citations and at a minimum includes:
</t>
    </r>
    <r>
      <rPr>
        <sz val="4"/>
        <color theme="1"/>
        <rFont val="Times New Roman"/>
        <family val="1"/>
      </rPr>
      <t xml:space="preserve">
</t>
    </r>
    <r>
      <rPr>
        <sz val="11"/>
        <color theme="1"/>
        <rFont val="Times New Roman"/>
        <family val="1"/>
      </rPr>
      <t xml:space="preserve">a.  Issuing citations;
b.  Accounting for all citations; and
c.  Secure storage of citations.
</t>
    </r>
  </si>
  <si>
    <t xml:space="preserve">Guidance: The agency should establish procedures to strictly control the issuing and accounting of citations. Issuing, accounting, and storing of citations include paper or electronic means.
</t>
  </si>
  <si>
    <r>
      <rPr>
        <b/>
        <sz val="11"/>
        <color theme="1"/>
        <rFont val="Times New Roman"/>
        <family val="1"/>
      </rPr>
      <t>20.2.5 Traffic Citations: [M]</t>
    </r>
    <r>
      <rPr>
        <sz val="11"/>
        <color theme="1"/>
        <rFont val="Times New Roman"/>
        <family val="1"/>
      </rPr>
      <t xml:space="preserve">
A written directive governs agency </t>
    </r>
    <r>
      <rPr>
        <i/>
        <sz val="11"/>
        <color theme="1"/>
        <rFont val="Times New Roman"/>
        <family val="1"/>
      </rPr>
      <t>procedures</t>
    </r>
    <r>
      <rPr>
        <sz val="11"/>
        <color theme="1"/>
        <rFont val="Times New Roman"/>
        <family val="1"/>
      </rPr>
      <t xml:space="preserve"> for </t>
    </r>
    <r>
      <rPr>
        <sz val="11"/>
        <color rgb="FF00B050"/>
        <rFont val="Times New Roman"/>
        <family val="1"/>
      </rPr>
      <t xml:space="preserve">maintaining </t>
    </r>
    <r>
      <rPr>
        <sz val="11"/>
        <color theme="1"/>
        <rFont val="Times New Roman"/>
        <family val="1"/>
      </rPr>
      <t xml:space="preserve">records of traffic citations and at a minimum includes:
</t>
    </r>
    <r>
      <rPr>
        <sz val="4"/>
        <color theme="1"/>
        <rFont val="Times New Roman"/>
        <family val="1"/>
      </rPr>
      <t xml:space="preserve">
</t>
    </r>
    <r>
      <rPr>
        <sz val="11"/>
        <color theme="1"/>
        <rFont val="Times New Roman"/>
        <family val="1"/>
      </rPr>
      <t xml:space="preserve">a.  Issuing citations;
b.  Accounting for all citations; and
c.  Secure storage of citations.
</t>
    </r>
  </si>
  <si>
    <r>
      <t xml:space="preserve">Guidance: The agency should establish procedures to strictly control the issuing and accounting of citations. </t>
    </r>
    <r>
      <rPr>
        <sz val="11"/>
        <color rgb="FF00B050"/>
        <rFont val="Times New Roman"/>
        <family val="1"/>
      </rPr>
      <t>Copies of citations issued by officers should be filed in the agency records</t>
    </r>
    <r>
      <rPr>
        <sz val="11"/>
        <color theme="1"/>
        <rFont val="Times New Roman"/>
        <family val="1"/>
      </rPr>
      <t xml:space="preserve">. Issuing, accounting, and storing of citations </t>
    </r>
    <r>
      <rPr>
        <sz val="11"/>
        <color rgb="FF00B050"/>
        <rFont val="Times New Roman"/>
        <family val="1"/>
      </rPr>
      <t>may be accomplished</t>
    </r>
    <r>
      <rPr>
        <sz val="11"/>
        <color theme="1"/>
        <rFont val="Times New Roman"/>
        <family val="1"/>
      </rPr>
      <t xml:space="preserve"> by </t>
    </r>
    <r>
      <rPr>
        <strike/>
        <sz val="11"/>
        <color theme="1" tint="0.499984740745262"/>
        <rFont val="Times New Roman"/>
        <family val="1"/>
      </rPr>
      <t>include</t>
    </r>
    <r>
      <rPr>
        <sz val="11"/>
        <color theme="1"/>
        <rFont val="Times New Roman"/>
        <family val="1"/>
      </rPr>
      <t xml:space="preserve"> paper or electronic means.
</t>
    </r>
  </si>
  <si>
    <r>
      <rPr>
        <b/>
        <sz val="11"/>
        <color theme="1"/>
        <rFont val="Times New Roman"/>
        <family val="1"/>
      </rPr>
      <t>20.2.5 Traffic Citations: [M]</t>
    </r>
    <r>
      <rPr>
        <sz val="11"/>
        <color theme="1"/>
        <rFont val="Times New Roman"/>
        <family val="1"/>
      </rPr>
      <t xml:space="preserve">
A written directive governs agency </t>
    </r>
    <r>
      <rPr>
        <i/>
        <sz val="11"/>
        <color theme="1"/>
        <rFont val="Times New Roman"/>
        <family val="1"/>
      </rPr>
      <t>procedures</t>
    </r>
    <r>
      <rPr>
        <sz val="11"/>
        <color theme="1"/>
        <rFont val="Times New Roman"/>
        <family val="1"/>
      </rPr>
      <t xml:space="preserve"> for maintaining records of traffic citations and at a minimum includes:
</t>
    </r>
    <r>
      <rPr>
        <sz val="4"/>
        <color theme="1"/>
        <rFont val="Times New Roman"/>
        <family val="1"/>
      </rPr>
      <t xml:space="preserve">
</t>
    </r>
    <r>
      <rPr>
        <sz val="11"/>
        <color theme="1"/>
        <rFont val="Times New Roman"/>
        <family val="1"/>
      </rPr>
      <t xml:space="preserve">a.  Issuing citations;
b.  Accounting for all citations; and
c.  Secure storage of citations.
</t>
    </r>
  </si>
  <si>
    <t xml:space="preserve">Guidance: The agency should establish procedures to strictly control the issuing and accounting of citations. Copies of citations issued by officers should be filed in the agency records. Issuing, accounting, and storing of citations may be accomplished by paper or electronic means.
</t>
  </si>
  <si>
    <t>21.1.1</t>
  </si>
  <si>
    <r>
      <rPr>
        <b/>
        <sz val="11"/>
        <color theme="1"/>
        <rFont val="Times New Roman"/>
        <family val="1"/>
      </rPr>
      <t>21.1.1 24-Hour Investigative Availability: [M]</t>
    </r>
    <r>
      <rPr>
        <sz val="11"/>
        <color theme="1"/>
        <rFont val="Times New Roman"/>
        <family val="1"/>
      </rPr>
      <t xml:space="preserve">
A written directive established the guidelines for the 24-hour availability of qualified investigative personnel, within or outside the agency, to respond to incidents requiring more than routine preliminary investigation.
</t>
    </r>
  </si>
  <si>
    <t xml:space="preserve">Guidance: In the event of a major crime/collision the prompt collection and preservation of physical evidence, and 24-hour crime scene processing capability should be available. Smaller departments may have arrangements for response from another agency.
</t>
  </si>
  <si>
    <r>
      <rPr>
        <b/>
        <sz val="11"/>
        <color theme="1"/>
        <rFont val="Times New Roman"/>
        <family val="1"/>
      </rPr>
      <t>21.1.1 24-Hour Investigative Availability: [M]</t>
    </r>
    <r>
      <rPr>
        <sz val="11"/>
        <color theme="1"/>
        <rFont val="Times New Roman"/>
        <family val="1"/>
      </rPr>
      <t xml:space="preserve">
A written directive </t>
    </r>
    <r>
      <rPr>
        <strike/>
        <sz val="11"/>
        <color theme="1" tint="0.499984740745262"/>
        <rFont val="Times New Roman"/>
        <family val="1"/>
      </rPr>
      <t>established the guidelines for</t>
    </r>
    <r>
      <rPr>
        <sz val="11"/>
        <color theme="1"/>
        <rFont val="Times New Roman"/>
        <family val="1"/>
      </rPr>
      <t xml:space="preserve"> </t>
    </r>
    <r>
      <rPr>
        <sz val="11"/>
        <color rgb="FF00B050"/>
        <rFont val="Times New Roman"/>
        <family val="1"/>
      </rPr>
      <t xml:space="preserve">governs </t>
    </r>
    <r>
      <rPr>
        <sz val="11"/>
        <color theme="1"/>
        <rFont val="Times New Roman"/>
        <family val="1"/>
      </rPr>
      <t xml:space="preserve">the 24-hour availability of qualified investigative personnel, within or outside the agency, to respond to incidents requiring more than routine preliminary investigation.
</t>
    </r>
  </si>
  <si>
    <r>
      <rPr>
        <b/>
        <sz val="11"/>
        <rFont val="Times New Roman"/>
        <family val="1"/>
      </rPr>
      <t>21.1.1 24-Hour Investigative Availability: [M]</t>
    </r>
    <r>
      <rPr>
        <sz val="11"/>
        <rFont val="Times New Roman"/>
        <family val="1"/>
      </rPr>
      <t xml:space="preserve">
A written directive governs the 24-hour availability of qualified investigative personnel, within or outside the agency, to respond to incidents requiring more than routine preliminary investigation.
</t>
    </r>
  </si>
  <si>
    <t>21.1.2</t>
  </si>
  <si>
    <r>
      <rPr>
        <b/>
        <sz val="11"/>
        <color theme="1"/>
        <rFont val="Times New Roman"/>
        <family val="1"/>
      </rPr>
      <t>21.1.2 Evidentiary Items: [M]</t>
    </r>
    <r>
      <rPr>
        <sz val="11"/>
        <color theme="1"/>
        <rFont val="Times New Roman"/>
        <family val="1"/>
      </rPr>
      <t xml:space="preserve">
The agency has a written directive establishing guidelines and procedures used for crime scene processing of physical evidence that include at a minimum:
</t>
    </r>
    <r>
      <rPr>
        <sz val="4"/>
        <color theme="1"/>
        <rFont val="Times New Roman"/>
        <family val="1"/>
      </rPr>
      <t xml:space="preserve">
</t>
    </r>
    <r>
      <rPr>
        <sz val="11"/>
        <color theme="1"/>
        <rFont val="Times New Roman"/>
        <family val="1"/>
      </rPr>
      <t xml:space="preserve">a.  Collecting;
b.  Processing; and
c.  Preserving.
</t>
    </r>
  </si>
  <si>
    <r>
      <t xml:space="preserve">Guidance: The agency should develop general guidelines for its approach to crime scene processing.  For example, the first rule may be to secure and protect the crime scene. The written directive should dictate whether processing is to be conducted by field personnel or those with specialized training. Processing procedures should determine the progression of tasks, such as photograph, sketch, fingerprint, mark, and collect.
</t>
    </r>
    <r>
      <rPr>
        <sz val="4"/>
        <color theme="1"/>
        <rFont val="Times New Roman"/>
        <family val="1"/>
      </rPr>
      <t xml:space="preserve"> 
</t>
    </r>
    <r>
      <rPr>
        <sz val="11"/>
        <color theme="1"/>
        <rFont val="Times New Roman"/>
        <family val="1"/>
      </rPr>
      <t xml:space="preserve">The written directive should also provide guidelines for the preferred methods of collecting, marking/labeling, and packaging/storing a variety of evidentiary items. Methods used are those that should preserve the condition of evidence in the process of collection, prevent the introduction of foreign materials to it, and ensure as complete a sample as possible and practical. 
</t>
    </r>
    <r>
      <rPr>
        <sz val="4"/>
        <color theme="1"/>
        <rFont val="Times New Roman"/>
        <family val="1"/>
      </rPr>
      <t xml:space="preserve">
</t>
    </r>
    <r>
      <rPr>
        <sz val="11"/>
        <color theme="1"/>
        <rFont val="Times New Roman"/>
        <family val="1"/>
      </rPr>
      <t xml:space="preserve">For physical evidence to be accepted by the court at the time of trial, it is essential that the chain of evidence be maintained. The initial step in this process is marking or labeling the item at the time it is collected, seized, or received.  Items should be marked so as not to damage or contaminate the evidence.  As a best practice, items that cannot be marked could be placed in an appropriate container, sealed, and the container labeled.  
</t>
    </r>
    <r>
      <rPr>
        <sz val="4"/>
        <color theme="1"/>
        <rFont val="Times New Roman"/>
        <family val="1"/>
      </rPr>
      <t xml:space="preserve">
</t>
    </r>
    <r>
      <rPr>
        <sz val="11"/>
        <color theme="1"/>
        <rFont val="Times New Roman"/>
        <family val="1"/>
      </rPr>
      <t xml:space="preserve">Vehicles used for processing crime scenes should have the equipment to recover fingerprints, take photographs, sketch the crime scene, and collect and preserve evidence. 
</t>
    </r>
    <r>
      <rPr>
        <sz val="4"/>
        <color theme="1"/>
        <rFont val="Times New Roman"/>
        <family val="1"/>
      </rPr>
      <t xml:space="preserve">
</t>
    </r>
    <r>
      <rPr>
        <sz val="11"/>
        <color theme="1"/>
        <rFont val="Times New Roman"/>
        <family val="1"/>
      </rPr>
      <t xml:space="preserve">For all items of evidence gathered at a crime scene, the investigator and/or processor should prepare a list containing a description of the item collected (including make, model, and serial number, if any), the source (person or location obtained from), and the name of the person collecting the item.  Other information may also be pertinent to the list.  The inventory is essential to the investigator and the processor for recording activities at the scene and qualifying the evidence at the time of trial.
</t>
    </r>
  </si>
  <si>
    <t>21.1.3</t>
  </si>
  <si>
    <r>
      <rPr>
        <b/>
        <sz val="11"/>
        <color theme="1"/>
        <rFont val="Times New Roman"/>
        <family val="1"/>
      </rPr>
      <t>21.1.3 Forensic Lab Submission: [M]</t>
    </r>
    <r>
      <rPr>
        <sz val="11"/>
        <color theme="1"/>
        <rFont val="Times New Roman"/>
        <family val="1"/>
      </rPr>
      <t xml:space="preserve">
</t>
    </r>
    <r>
      <rPr>
        <i/>
        <sz val="11"/>
        <color theme="1"/>
        <rFont val="Times New Roman"/>
        <family val="1"/>
      </rPr>
      <t>If</t>
    </r>
    <r>
      <rPr>
        <sz val="11"/>
        <color theme="1"/>
        <rFont val="Times New Roman"/>
        <family val="1"/>
      </rPr>
      <t xml:space="preserve"> the agency personnel perform evidence collection, the agency has a written directive identifying </t>
    </r>
    <r>
      <rPr>
        <i/>
        <sz val="11"/>
        <color theme="1"/>
        <rFont val="Times New Roman"/>
        <family val="1"/>
      </rPr>
      <t>procedures</t>
    </r>
    <r>
      <rPr>
        <sz val="11"/>
        <color theme="1"/>
        <rFont val="Times New Roman"/>
        <family val="1"/>
      </rPr>
      <t xml:space="preserve"> for the submission of evidence to a forensic laboratory, which includes at a minimum:
</t>
    </r>
    <r>
      <rPr>
        <sz val="4"/>
        <color theme="1"/>
        <rFont val="Times New Roman"/>
        <family val="1"/>
      </rPr>
      <t xml:space="preserve">
</t>
    </r>
    <r>
      <rPr>
        <sz val="11"/>
        <color theme="1"/>
        <rFont val="Times New Roman"/>
        <family val="1"/>
      </rPr>
      <t xml:space="preserve">a.  Identification of the person(s) responsible for the submittal of evidence to the laboratory;
b.  Packaging and transmittal requirements of evidence being submitted;
c.  All documentation required to accompany evidence upon submittal; and
d.  Obtaining receipts that document the chain of custody.
</t>
    </r>
  </si>
  <si>
    <t xml:space="preserve">Guidance: All items prepared and submitted to a forensic laboratory should be done so in a uniform manner. Chain of custody documentation should be carefully maintained with guidelines for the types and preparation of transmittal documents required. The agency’s written directive should specify procedures for submission of perishable evidence to the laboratory such as blood and blood-stained items, as well as other biological/physiological stains, tissues, and materials. Large bulky items, firearms, drugs, and other items should be prepared and submitted in accordance with the receiving laboratory’s guidelines and requirements.
</t>
  </si>
  <si>
    <t>22.1.1</t>
  </si>
  <si>
    <r>
      <rPr>
        <b/>
        <sz val="11"/>
        <color theme="1"/>
        <rFont val="Times New Roman"/>
        <family val="1"/>
      </rPr>
      <t>22.1.1	Evidence Property Management: [M]</t>
    </r>
    <r>
      <rPr>
        <sz val="11"/>
        <color theme="1"/>
        <rFont val="Times New Roman"/>
        <family val="1"/>
      </rPr>
      <t xml:space="preserve">
The agency has a written directive establishing procedures for receiving and controlling all in-custody property and evidence, to include minimally:
</t>
    </r>
    <r>
      <rPr>
        <sz val="4"/>
        <color theme="1"/>
        <rFont val="Times New Roman"/>
        <family val="1"/>
      </rPr>
      <t xml:space="preserve">
</t>
    </r>
    <r>
      <rPr>
        <sz val="11"/>
        <color theme="1"/>
        <rFont val="Times New Roman"/>
        <family val="1"/>
      </rPr>
      <t xml:space="preserve">a.  Limiting access to storage areas to specific, authorized personnel; 
b.  Packaging and storage requirements;
c.  Requiring all in-custody evidence/property be logged into agency records before 
     personnel end their shift, or as soon as possible;
d.  Requiring all in-custody evidence/property to be placed under the control of the 
     designated property and evidence control function before an officer ends their shift;
e.  Requiring a written report describing each item and how it came into the agency’s 
     possession; 
f.  Requiring all in-custody evidence/property be stored within a designated secure area;
g.  Requiring separate security measures for storage of “high-risk” items which include: 
     drugs, money, firearms, and high-value/sensitive items; 
h.  Requiring drugs are weighed whenever they enter or leave the evidence/property- 
     controlled area;
i.   Requiring an effort to notify the owner of property in the agency’s custody; and
j.   The temporary and final release of items from the evidence/property control function.
</t>
    </r>
  </si>
  <si>
    <t xml:space="preserve">Guidance: The importance of proper evidence and property control cannot be overemphasized; it is essential to effective law enforcement and has significant potential to expose the agency to civil liability.  The agency should ensure the chain of custody is maintained at all times; a system should be in place to put items under the control of the evidence/property control function once it leaves the collecting officer’s hands - a system of drop boxes or temporary storage lockers would accomplish this requirement. All items should be packaged and labeled in a standardized and tamper-resistant manner. Agencies should provide additional processes to ensure that drug evidence is not tampered with prior to destruction. This process and the destruction are witnessed by at least one other person who does not have access to the property room. Drugs, guns, money, and high-valued or sensitive items must not be comingled with general evidence.
</t>
  </si>
  <si>
    <r>
      <rPr>
        <b/>
        <sz val="11"/>
        <color theme="1"/>
        <rFont val="Times New Roman"/>
        <family val="1"/>
      </rPr>
      <t xml:space="preserve">22.1.1 Evidence Security and Property Management: [M] </t>
    </r>
    <r>
      <rPr>
        <b/>
        <sz val="9"/>
        <color rgb="FF00B050"/>
        <rFont val="Times New Roman"/>
        <family val="1"/>
      </rPr>
      <t>[EO]</t>
    </r>
    <r>
      <rPr>
        <sz val="11"/>
        <color theme="1"/>
        <rFont val="Times New Roman"/>
        <family val="1"/>
      </rPr>
      <t xml:space="preserve">
The agency has a written directive establishing </t>
    </r>
    <r>
      <rPr>
        <sz val="11"/>
        <color rgb="FF00B050"/>
        <rFont val="Times New Roman"/>
        <family val="1"/>
      </rPr>
      <t>continuous security measures and</t>
    </r>
    <r>
      <rPr>
        <sz val="11"/>
        <color theme="1"/>
        <rFont val="Times New Roman"/>
        <family val="1"/>
      </rPr>
      <t xml:space="preserve"> </t>
    </r>
    <r>
      <rPr>
        <i/>
        <sz val="11"/>
        <color theme="1"/>
        <rFont val="Times New Roman"/>
        <family val="1"/>
      </rPr>
      <t>procedures</t>
    </r>
    <r>
      <rPr>
        <sz val="11"/>
        <color theme="1"/>
        <rFont val="Times New Roman"/>
        <family val="1"/>
      </rPr>
      <t xml:space="preserve"> for receiving and controlling all in-custody </t>
    </r>
    <r>
      <rPr>
        <strike/>
        <sz val="11"/>
        <color theme="1" tint="0.499984740745262"/>
        <rFont val="Times New Roman"/>
        <family val="1"/>
      </rPr>
      <t>property</t>
    </r>
    <r>
      <rPr>
        <sz val="11"/>
        <color theme="1"/>
        <rFont val="Times New Roman"/>
        <family val="1"/>
      </rPr>
      <t xml:space="preserve"> and </t>
    </r>
    <r>
      <rPr>
        <strike/>
        <sz val="11"/>
        <color theme="1" tint="0.499984740745262"/>
        <rFont val="Times New Roman"/>
        <family val="1"/>
      </rPr>
      <t>evidence</t>
    </r>
    <r>
      <rPr>
        <sz val="11"/>
        <color theme="1"/>
        <rFont val="Times New Roman"/>
        <family val="1"/>
      </rPr>
      <t xml:space="preserve"> </t>
    </r>
    <r>
      <rPr>
        <sz val="11"/>
        <color rgb="FF00B050"/>
        <rFont val="Times New Roman"/>
        <family val="1"/>
      </rPr>
      <t>evidentiary property obtained by employees into the agency’s control and minimally includes</t>
    </r>
    <r>
      <rPr>
        <sz val="11"/>
        <color theme="1"/>
        <rFont val="Times New Roman"/>
        <family val="1"/>
      </rPr>
      <t xml:space="preserve"> </t>
    </r>
    <r>
      <rPr>
        <strike/>
        <sz val="11"/>
        <color theme="1" tint="0.499984740745262"/>
        <rFont val="Times New Roman"/>
        <family val="1"/>
      </rPr>
      <t>to include minimally</t>
    </r>
    <r>
      <rPr>
        <sz val="11"/>
        <color theme="1"/>
        <rFont val="Times New Roman"/>
        <family val="1"/>
      </rPr>
      <t xml:space="preserve">:
</t>
    </r>
    <r>
      <rPr>
        <sz val="4"/>
        <color theme="1"/>
        <rFont val="Times New Roman"/>
        <family val="1"/>
      </rPr>
      <t xml:space="preserve">
</t>
    </r>
    <r>
      <rPr>
        <sz val="11"/>
        <color theme="1"/>
        <rFont val="Times New Roman"/>
        <family val="1"/>
      </rPr>
      <t xml:space="preserve">a.  Limiting access to storage areas to specific, authorized personnel; 
b.  Packaging and storage requirements;
c.  </t>
    </r>
    <r>
      <rPr>
        <strike/>
        <sz val="11"/>
        <color theme="1" tint="0.499984740745262"/>
        <rFont val="Times New Roman"/>
        <family val="1"/>
      </rPr>
      <t>Requiring</t>
    </r>
    <r>
      <rPr>
        <sz val="11"/>
        <color theme="1"/>
        <rFont val="Times New Roman"/>
        <family val="1"/>
      </rPr>
      <t xml:space="preserve"> All in-custody evidence/property be logged into agency records before 
     personnel end their shift, or as soon as possible;
d.  </t>
    </r>
    <r>
      <rPr>
        <strike/>
        <sz val="11"/>
        <color theme="1" tint="0.499984740745262"/>
        <rFont val="Times New Roman"/>
        <family val="1"/>
      </rPr>
      <t>Requiring</t>
    </r>
    <r>
      <rPr>
        <sz val="11"/>
        <color theme="1"/>
        <rFont val="Times New Roman"/>
        <family val="1"/>
      </rPr>
      <t xml:space="preserve"> All in-custody evidence/property to be placed under the control of the 
     designated property and evidence control function before an officer ends their shift;
e.  </t>
    </r>
    <r>
      <rPr>
        <strike/>
        <sz val="11"/>
        <color theme="1" tint="0.499984740745262"/>
        <rFont val="Times New Roman"/>
        <family val="1"/>
      </rPr>
      <t>Requiring</t>
    </r>
    <r>
      <rPr>
        <sz val="11"/>
        <color theme="1"/>
        <rFont val="Times New Roman"/>
        <family val="1"/>
      </rPr>
      <t xml:space="preserve"> A written report </t>
    </r>
    <r>
      <rPr>
        <sz val="11"/>
        <color rgb="FF00B050"/>
        <rFont val="Times New Roman"/>
        <family val="1"/>
      </rPr>
      <t>is completed</t>
    </r>
    <r>
      <rPr>
        <sz val="11"/>
        <color theme="1"/>
        <rFont val="Times New Roman"/>
        <family val="1"/>
      </rPr>
      <t xml:space="preserve"> describing each item and how it came into the 
     agency’s possession; 
f.  </t>
    </r>
    <r>
      <rPr>
        <strike/>
        <sz val="11"/>
        <color theme="1" tint="0.499984740745262"/>
        <rFont val="Times New Roman"/>
        <family val="1"/>
      </rPr>
      <t>Requiring</t>
    </r>
    <r>
      <rPr>
        <sz val="11"/>
        <color theme="1"/>
        <rFont val="Times New Roman"/>
        <family val="1"/>
      </rPr>
      <t xml:space="preserve"> All in-custody evidence/property be stored within a designated secure area;
g.  </t>
    </r>
    <r>
      <rPr>
        <strike/>
        <sz val="11"/>
        <color theme="1" tint="0.499984740745262"/>
        <rFont val="Times New Roman"/>
        <family val="1"/>
      </rPr>
      <t>Requiring</t>
    </r>
    <r>
      <rPr>
        <sz val="11"/>
        <color theme="1"/>
        <rFont val="Times New Roman"/>
        <family val="1"/>
      </rPr>
      <t xml:space="preserve"> Separate security measures for storage of “high-risk” items which includes: 
     drugs, money, firearms, and high-value/sensitive items; 
h.  </t>
    </r>
    <r>
      <rPr>
        <strike/>
        <sz val="11"/>
        <color theme="1" tint="0.499984740745262"/>
        <rFont val="Times New Roman"/>
        <family val="1"/>
      </rPr>
      <t>Requiring</t>
    </r>
    <r>
      <rPr>
        <sz val="11"/>
        <color theme="1"/>
        <rFont val="Times New Roman"/>
        <family val="1"/>
      </rPr>
      <t xml:space="preserve"> Drugs are weighed whenever they enter or leave the evidence/property-
     controlled area;
i.  </t>
    </r>
    <r>
      <rPr>
        <strike/>
        <sz val="11"/>
        <color theme="1" tint="0.499984740745262"/>
        <rFont val="Times New Roman"/>
        <family val="1"/>
      </rPr>
      <t>Requiring</t>
    </r>
    <r>
      <rPr>
        <sz val="11"/>
        <color theme="1"/>
        <rFont val="Times New Roman"/>
        <family val="1"/>
      </rPr>
      <t xml:space="preserve"> An effort to notify the owner of property in the agency’s custody; and
j.  The temporary and final release of items from the evidence/property control function.</t>
    </r>
  </si>
  <si>
    <r>
      <t xml:space="preserve">Guidance: The importance of proper evidence and property control cannot be overemphasized; it is essential to effective law enforcement and has significant potential to expose the agency to civil liability. </t>
    </r>
    <r>
      <rPr>
        <sz val="11"/>
        <color rgb="FF00B050"/>
        <rFont val="Times New Roman"/>
        <family val="1"/>
      </rPr>
      <t xml:space="preserve">The agency should not lose sight of its responsibility to protect all property coming into its control and custody or of its ongoing obligation to maintain continuous security and uninterrupted chain of custody. The agency should establish specific controls and ensure strict adherence to all of its policies and procedures governing all in-custody and evidentiary property. This should protect both the officer and the agency.
</t>
    </r>
    <r>
      <rPr>
        <sz val="4"/>
        <color rgb="FF00B050"/>
        <rFont val="Times New Roman"/>
        <family val="1"/>
      </rPr>
      <t xml:space="preserve">
</t>
    </r>
    <r>
      <rPr>
        <sz val="11"/>
        <color rgb="FF00B050"/>
        <rFont val="Times New Roman"/>
        <family val="1"/>
      </rPr>
      <t>The property should be entered into storage in a uniform manner. Methods for preparing, labeling, and recording property should be established. Responsibility for these tasks may be assigned.</t>
    </r>
    <r>
      <rPr>
        <sz val="11"/>
        <color theme="1"/>
        <rFont val="Times New Roman"/>
        <family val="1"/>
      </rPr>
      <t xml:space="preserve"> </t>
    </r>
    <r>
      <rPr>
        <strike/>
        <sz val="11"/>
        <color theme="1" tint="0.499984740745262"/>
        <rFont val="Times New Roman"/>
        <family val="1"/>
      </rPr>
      <t>All items should be packaged and labeled in a standardized and tamper-resistant manner.</t>
    </r>
    <r>
      <rPr>
        <sz val="11"/>
        <color theme="1"/>
        <rFont val="Times New Roman"/>
        <family val="1"/>
      </rPr>
      <t xml:space="preserve">
</t>
    </r>
    <r>
      <rPr>
        <sz val="4"/>
        <color theme="1"/>
        <rFont val="Times New Roman"/>
        <family val="1"/>
      </rPr>
      <t xml:space="preserve">
</t>
    </r>
    <r>
      <rPr>
        <sz val="11"/>
        <color rgb="FF00B050"/>
        <rFont val="Times New Roman"/>
        <family val="1"/>
      </rPr>
      <t>Logging of in-custody or evidentiary property can be accomplished by the completion of agency required paperwork or by means of electronic entry into the agency approved electronic tracking system.</t>
    </r>
  </si>
  <si>
    <r>
      <t xml:space="preserve">Guidance: The importance of proper evidence and property control cannot be overemphasized; it is essential to effective law enforcement and has significant potential to expose the agency to civil liability. The agency should not lose sight of its responsibility to protect all property coming into its control and custody or of its ongoing obligation to maintain continuous security and uninterrupted chain of custody. The agency should establish specific controls and ensure strict adherence to all of its policies and procedures governing all in-custody and evidentiary property. This should protect both the officer and the agency.
</t>
    </r>
    <r>
      <rPr>
        <sz val="4"/>
        <color theme="1"/>
        <rFont val="Times New Roman"/>
        <family val="1"/>
      </rPr>
      <t xml:space="preserve">
</t>
    </r>
    <r>
      <rPr>
        <sz val="11"/>
        <color theme="1"/>
        <rFont val="Times New Roman"/>
        <family val="1"/>
      </rPr>
      <t xml:space="preserve">The property should be entered into storage in a uniform manner. Methods for preparing, labeling, and recording property should be established. Responsibility for these tasks may be assigned. 
</t>
    </r>
    <r>
      <rPr>
        <sz val="4"/>
        <color theme="1"/>
        <rFont val="Times New Roman"/>
        <family val="1"/>
      </rPr>
      <t xml:space="preserve">
</t>
    </r>
    <r>
      <rPr>
        <sz val="11"/>
        <color theme="1"/>
        <rFont val="Times New Roman"/>
        <family val="1"/>
      </rPr>
      <t>Logging of in-custody or evidentiary property can be accomplished by the completion of agency required paperwork or by means of electronic entry into the agency approved electronic tracking system.</t>
    </r>
  </si>
  <si>
    <r>
      <rPr>
        <b/>
        <sz val="11"/>
        <color theme="1"/>
        <rFont val="Times New Roman"/>
        <family val="1"/>
      </rPr>
      <t xml:space="preserve">22.1.1 Evidence Security and Property Management: [M] </t>
    </r>
    <r>
      <rPr>
        <b/>
        <sz val="9"/>
        <color theme="7" tint="-0.499984740745262"/>
        <rFont val="Times New Roman"/>
        <family val="1"/>
      </rPr>
      <t>[EO]</t>
    </r>
    <r>
      <rPr>
        <sz val="11"/>
        <color theme="1"/>
        <rFont val="Times New Roman"/>
        <family val="1"/>
      </rPr>
      <t xml:space="preserve">
The agency has a written directive establishing continuous security measures and </t>
    </r>
    <r>
      <rPr>
        <i/>
        <sz val="11"/>
        <color theme="1"/>
        <rFont val="Times New Roman"/>
        <family val="1"/>
      </rPr>
      <t>procedures</t>
    </r>
    <r>
      <rPr>
        <sz val="11"/>
        <color theme="1"/>
        <rFont val="Times New Roman"/>
        <family val="1"/>
      </rPr>
      <t xml:space="preserve"> for receiving and controlling all in-custody and  evidentiary property obtained by employees into the agency’s control and minimally includes:
</t>
    </r>
    <r>
      <rPr>
        <sz val="4"/>
        <color theme="1"/>
        <rFont val="Times New Roman"/>
        <family val="1"/>
      </rPr>
      <t xml:space="preserve">
</t>
    </r>
    <r>
      <rPr>
        <sz val="11"/>
        <color theme="1"/>
        <rFont val="Times New Roman"/>
        <family val="1"/>
      </rPr>
      <t>a.  Limiting access to storage areas to specific, authorized personnel; 
b.  Packaging and storage requirements;
c.  All in-custody evidence/property be logged into agency records before 
     personnel end their shift, or as soon as possible;
d.  All in-custody evidence/property to be placed under the control of the 
     designated property and evidence control function before an officer ends their shift;
e.  A written report is completed describing each item and how it came into the 
     agency’s possession; 
f.  All in-custody evidence/property be stored within a designated secure area;
g.  Separate security measures for storage of “high-risk” items which includes: 
     drugs, money, firearms, and high-value/sensitive items; 
h.  Drugs are weighed whenever they enter or leave the evidence/property-
     controlled area;
i.  An effort to notify the owner of property in the agency’s custody; and
j.  The temporary and final release of items from the evidence/property control function.</t>
    </r>
  </si>
  <si>
    <r>
      <rPr>
        <b/>
        <sz val="11"/>
        <color theme="1"/>
        <rFont val="Times New Roman"/>
        <family val="1"/>
      </rPr>
      <t xml:space="preserve">22.1.1 Evidence Security and Property Management: [M] </t>
    </r>
    <r>
      <rPr>
        <b/>
        <strike/>
        <sz val="9"/>
        <color theme="1" tint="0.499984740745262"/>
        <rFont val="Times New Roman"/>
        <family val="1"/>
      </rPr>
      <t>[EO]</t>
    </r>
    <r>
      <rPr>
        <sz val="11"/>
        <color theme="1"/>
        <rFont val="Times New Roman"/>
        <family val="1"/>
      </rPr>
      <t xml:space="preserve">
The agency has a written directive establishing continuous security measures and </t>
    </r>
    <r>
      <rPr>
        <i/>
        <sz val="11"/>
        <color theme="1"/>
        <rFont val="Times New Roman"/>
        <family val="1"/>
      </rPr>
      <t>procedures</t>
    </r>
    <r>
      <rPr>
        <sz val="11"/>
        <color theme="1"/>
        <rFont val="Times New Roman"/>
        <family val="1"/>
      </rPr>
      <t xml:space="preserve"> for receiving and controlling all in-custody and  evidentiary property obtained by employees into the agency’s control and minimally includes:
</t>
    </r>
    <r>
      <rPr>
        <sz val="4"/>
        <color theme="1"/>
        <rFont val="Times New Roman"/>
        <family val="1"/>
      </rPr>
      <t xml:space="preserve">
</t>
    </r>
    <r>
      <rPr>
        <sz val="11"/>
        <color theme="1"/>
        <rFont val="Times New Roman"/>
        <family val="1"/>
      </rPr>
      <t>a.  Limiting access to storage areas to specific, authorized personnel; 
b.  Packaging and storage requirements;
c.  All in-custody evidence/property be logged into agency records before 
     personnel end their shift, or as soon as possible;
d.  All in-custody evidence/property to be placed under the control of the 
     designated property and evidence control function before an officer ends their shift;
e.  A written report is completed describing each item and how it came into the 
     agency’s possession; 
f.  All in-custody evidence/property be stored within a designated secure area;
g.  Separate security measures for storage of “high-risk” items which includes: 
     drugs, money, firearms, and high-value/sensitive items; 
h.  Drugs are weighed whenever they enter or leave the evidence/property-
     controlled area;
i.  An effort to notify the owner of property in the agency’s custody; and
j.  The temporary and final release of items from the evidence/property control function.</t>
    </r>
  </si>
  <si>
    <r>
      <rPr>
        <b/>
        <sz val="11"/>
        <color theme="1"/>
        <rFont val="Times New Roman"/>
        <family val="1"/>
      </rPr>
      <t>22.1.1 Evidence Security and Property Management: [M]</t>
    </r>
    <r>
      <rPr>
        <sz val="11"/>
        <color theme="1"/>
        <rFont val="Times New Roman"/>
        <family val="1"/>
      </rPr>
      <t xml:space="preserve">
The agency has a written directive establishing continuous security measures and </t>
    </r>
    <r>
      <rPr>
        <i/>
        <sz val="11"/>
        <color theme="1"/>
        <rFont val="Times New Roman"/>
        <family val="1"/>
      </rPr>
      <t>procedures</t>
    </r>
    <r>
      <rPr>
        <sz val="11"/>
        <color theme="1"/>
        <rFont val="Times New Roman"/>
        <family val="1"/>
      </rPr>
      <t xml:space="preserve"> for receiving and controlling all in-custody and  evidentiary property obtained by employees into the agency’s control and minimally includes:
</t>
    </r>
    <r>
      <rPr>
        <sz val="4"/>
        <color theme="1"/>
        <rFont val="Times New Roman"/>
        <family val="1"/>
      </rPr>
      <t xml:space="preserve">
</t>
    </r>
    <r>
      <rPr>
        <sz val="11"/>
        <color theme="1"/>
        <rFont val="Times New Roman"/>
        <family val="1"/>
      </rPr>
      <t>a.  Limiting access to storage areas to specific, authorized personnel; 
b.  Packaging and storage requirements;
c.  All in-custody evidence/property be logged into agency records before 
     personnel end their shift, or as soon as possible;
d.  All in-custody evidence/property to be placed under the control of the 
     designated property and evidence control function before an officer ends their shift;
e.  A written report is completed describing each item and how it came into the 
     agency’s possession; 
f.  All in-custody evidence/property be stored within a designated secure area;
g.  Separate security measures for storage of “high-risk” items which includes: 
     drugs, money, firearms, and high-value/sensitive items; 
h.  Drugs are weighed whenever they enter or leave the evidence/property-
     controlled area;
i.  An effort to notify the owner of property in the agency’s custody; and
j.  The temporary and final release of items from the evidence/property control function.</t>
    </r>
  </si>
  <si>
    <t>22.1.2</t>
  </si>
  <si>
    <r>
      <rPr>
        <b/>
        <sz val="11"/>
        <color theme="1"/>
        <rFont val="Times New Roman"/>
        <family val="1"/>
      </rPr>
      <t xml:space="preserve">22.1.2 Temporary Holding: [M] </t>
    </r>
    <r>
      <rPr>
        <b/>
        <sz val="11"/>
        <color rgb="FF7030A0"/>
        <rFont val="Times New Roman"/>
        <family val="1"/>
      </rPr>
      <t>[OBSERVABLE]</t>
    </r>
    <r>
      <rPr>
        <b/>
        <sz val="11"/>
        <color theme="1"/>
        <rFont val="Times New Roman"/>
        <family val="1"/>
      </rPr>
      <t xml:space="preserve"> </t>
    </r>
    <r>
      <rPr>
        <sz val="11"/>
        <color theme="1"/>
        <rFont val="Times New Roman"/>
        <family val="1"/>
      </rPr>
      <t xml:space="preserve">
The agency shall have a secure area(s) designated for the temporary storage of in-custody and evidentiary property during periods when the property room is closed or not accessible.
</t>
    </r>
  </si>
  <si>
    <r>
      <t xml:space="preserve">Guidance: Temporary evidence/in-custody property storage is required to maintain the chain of custody and integrity of in-custody property/evidence when the main evidence/property facility is closed, unattended, or unavailable. The agency is free to determine the methods used. The agency needs to establish provisions for the temporary storage of perishable evidence. The key provision is that no one should have access to property and evidence that has been temporarily stored until claimed by the property/evidence custodian, with exceptions noted.
</t>
    </r>
    <r>
      <rPr>
        <sz val="4"/>
        <color theme="1"/>
        <rFont val="Times New Roman"/>
        <family val="1"/>
      </rPr>
      <t xml:space="preserve">
</t>
    </r>
    <r>
      <rPr>
        <sz val="11"/>
        <color theme="1"/>
        <rFont val="Times New Roman"/>
        <family val="1"/>
      </rPr>
      <t xml:space="preserve">Keys to the lockers must be a type that cannot be reproduced without proper written authorization. Procedures for the temporary storage of property should require the officer to place the property into a locker compartment, lock, the locker and secure the key from reuse until released by the property/evidence custodian. The property officer, upon coming on duty, would remove the property from the sealed locker by using a master key. The property officer would then place the property items in the vault after following proper inventory and logging procedures.
</t>
    </r>
    <r>
      <rPr>
        <sz val="4"/>
        <color theme="1"/>
        <rFont val="Times New Roman"/>
        <family val="1"/>
      </rPr>
      <t xml:space="preserve">
</t>
    </r>
    <r>
      <rPr>
        <sz val="11"/>
        <color theme="1"/>
        <rFont val="Times New Roman"/>
        <family val="1"/>
      </rPr>
      <t xml:space="preserve">At times, the storage capacity of temporary lockers, cabinets, etc., is at capacity. At times, property or evidence may be too large to secure in the lockers, cabinets, or areas provided for temporary storage. The agency should provide procedures to summon the property/evidence custodian in these cases.
</t>
    </r>
  </si>
  <si>
    <r>
      <rPr>
        <b/>
        <sz val="11"/>
        <color theme="1"/>
        <rFont val="Times New Roman"/>
        <family val="1"/>
      </rPr>
      <t xml:space="preserve">22.1.2 Temporary Holding: [M] </t>
    </r>
    <r>
      <rPr>
        <b/>
        <sz val="9"/>
        <color rgb="FF7030A0"/>
        <rFont val="Times New Roman"/>
        <family val="1"/>
      </rPr>
      <t xml:space="preserve">[OBS] </t>
    </r>
    <r>
      <rPr>
        <b/>
        <sz val="9"/>
        <color rgb="FF00B050"/>
        <rFont val="Times New Roman"/>
        <family val="1"/>
      </rPr>
      <t>[EO]</t>
    </r>
    <r>
      <rPr>
        <b/>
        <sz val="11"/>
        <color theme="1"/>
        <rFont val="Times New Roman"/>
        <family val="1"/>
      </rPr>
      <t xml:space="preserve"> </t>
    </r>
    <r>
      <rPr>
        <sz val="11"/>
        <color theme="1"/>
        <rFont val="Times New Roman"/>
        <family val="1"/>
      </rPr>
      <t xml:space="preserve">
The agency shall have a secure area(s) designated for the temporary storage of in-custody and evidentiary property during periods when the property room is closed or not accessible.
</t>
    </r>
  </si>
  <si>
    <r>
      <rPr>
        <b/>
        <sz val="11"/>
        <color theme="1"/>
        <rFont val="Times New Roman"/>
        <family val="1"/>
      </rPr>
      <t xml:space="preserve">22.1.2 Temporary Holding: [M] </t>
    </r>
    <r>
      <rPr>
        <b/>
        <sz val="9"/>
        <color rgb="FF7030A0"/>
        <rFont val="Times New Roman"/>
        <family val="1"/>
      </rPr>
      <t xml:space="preserve">[OBS] </t>
    </r>
    <r>
      <rPr>
        <b/>
        <sz val="9"/>
        <color theme="7" tint="-0.499984740745262"/>
        <rFont val="Times New Roman"/>
        <family val="1"/>
      </rPr>
      <t>[EO]</t>
    </r>
    <r>
      <rPr>
        <b/>
        <sz val="11"/>
        <color theme="1"/>
        <rFont val="Times New Roman"/>
        <family val="1"/>
      </rPr>
      <t xml:space="preserve"> </t>
    </r>
    <r>
      <rPr>
        <sz val="11"/>
        <color theme="1"/>
        <rFont val="Times New Roman"/>
        <family val="1"/>
      </rPr>
      <t xml:space="preserve">
The agency shall have a secure area(s) designated for the temporary storage of in-custody and evidentiary property during periods when the property room is closed or not accessible.
</t>
    </r>
  </si>
  <si>
    <r>
      <rPr>
        <b/>
        <sz val="11"/>
        <color theme="1"/>
        <rFont val="Times New Roman"/>
        <family val="1"/>
      </rPr>
      <t xml:space="preserve">22.1.2 Temporary Holding: [M] </t>
    </r>
    <r>
      <rPr>
        <b/>
        <sz val="9"/>
        <color rgb="FF7030A0"/>
        <rFont val="Times New Roman"/>
        <family val="1"/>
      </rPr>
      <t xml:space="preserve">[OBS] </t>
    </r>
    <r>
      <rPr>
        <b/>
        <strike/>
        <sz val="9"/>
        <color theme="1" tint="0.499984740745262"/>
        <rFont val="Times New Roman"/>
        <family val="1"/>
      </rPr>
      <t>[EO]</t>
    </r>
    <r>
      <rPr>
        <b/>
        <sz val="11"/>
        <color theme="1"/>
        <rFont val="Times New Roman"/>
        <family val="1"/>
      </rPr>
      <t xml:space="preserve"> </t>
    </r>
    <r>
      <rPr>
        <sz val="11"/>
        <color theme="1"/>
        <rFont val="Times New Roman"/>
        <family val="1"/>
      </rPr>
      <t xml:space="preserve">
The agency shall have a secure area(s) designated for the temporary storage of in-custody and evidentiary property during periods when the property room is closed or not accessible.
</t>
    </r>
  </si>
  <si>
    <r>
      <rPr>
        <b/>
        <sz val="11"/>
        <color theme="1"/>
        <rFont val="Times New Roman"/>
        <family val="1"/>
      </rPr>
      <t xml:space="preserve">22.1.2 Temporary Holding: [M] </t>
    </r>
    <r>
      <rPr>
        <b/>
        <sz val="9"/>
        <color rgb="FF7030A0"/>
        <rFont val="Times New Roman"/>
        <family val="1"/>
      </rPr>
      <t>[OBS]</t>
    </r>
    <r>
      <rPr>
        <b/>
        <sz val="11"/>
        <color theme="1"/>
        <rFont val="Times New Roman"/>
        <family val="1"/>
      </rPr>
      <t xml:space="preserve"> </t>
    </r>
    <r>
      <rPr>
        <sz val="11"/>
        <color theme="1"/>
        <rFont val="Times New Roman"/>
        <family val="1"/>
      </rPr>
      <t xml:space="preserve">
The agency shall have a secure area(s) designated for the temporary storage of in-custody and evidentiary property during periods when the property room is closed or not accessible.
</t>
    </r>
  </si>
  <si>
    <t>22.1.3</t>
  </si>
  <si>
    <r>
      <rPr>
        <b/>
        <sz val="11"/>
        <color theme="1"/>
        <rFont val="Times New Roman"/>
        <family val="1"/>
      </rPr>
      <t>22.1.3 Controlled for Training Purposes: [M]</t>
    </r>
    <r>
      <rPr>
        <sz val="11"/>
        <color theme="1"/>
        <rFont val="Times New Roman"/>
        <family val="1"/>
      </rPr>
      <t xml:space="preserve">
</t>
    </r>
    <r>
      <rPr>
        <i/>
        <sz val="11"/>
        <color theme="1"/>
        <rFont val="Times New Roman"/>
        <family val="1"/>
      </rPr>
      <t>If</t>
    </r>
    <r>
      <rPr>
        <sz val="11"/>
        <color theme="1"/>
        <rFont val="Times New Roman"/>
        <family val="1"/>
      </rPr>
      <t xml:space="preserve"> the agency uses controlled substances, weapons, or explosives for investigative or training purposes, a written directive establishes </t>
    </r>
    <r>
      <rPr>
        <i/>
        <sz val="11"/>
        <color theme="1"/>
        <rFont val="Times New Roman"/>
        <family val="1"/>
      </rPr>
      <t>procedures</t>
    </r>
    <r>
      <rPr>
        <sz val="11"/>
        <color theme="1"/>
        <rFont val="Times New Roman"/>
        <family val="1"/>
      </rPr>
      <t xml:space="preserve"> for their security and accountability.</t>
    </r>
  </si>
  <si>
    <t xml:space="preserve">Guidance: Some agencies may choose to use controlled substances, weapons, or explosives for investigative or training purposes. It is critical that security protocols for every piece of property used in this manner are established to maintain the security and integrity of those items.
</t>
  </si>
  <si>
    <r>
      <rPr>
        <b/>
        <sz val="11"/>
        <color theme="1"/>
        <rFont val="Times New Roman"/>
        <family val="1"/>
      </rPr>
      <t xml:space="preserve">22.1.3 Controlled for Training Purposes: [M] </t>
    </r>
    <r>
      <rPr>
        <b/>
        <sz val="9"/>
        <color rgb="FF00B050"/>
        <rFont val="Times New Roman"/>
        <family val="1"/>
      </rPr>
      <t>[EO]</t>
    </r>
    <r>
      <rPr>
        <sz val="11"/>
        <color theme="1"/>
        <rFont val="Times New Roman"/>
        <family val="1"/>
      </rPr>
      <t xml:space="preserve">
</t>
    </r>
    <r>
      <rPr>
        <sz val="11"/>
        <color rgb="FF00B050"/>
        <rFont val="Times New Roman"/>
        <family val="1"/>
      </rPr>
      <t xml:space="preserve">A written directive established </t>
    </r>
    <r>
      <rPr>
        <i/>
        <sz val="11"/>
        <color rgb="FF00B050"/>
        <rFont val="Times New Roman"/>
        <family val="1"/>
      </rPr>
      <t>procedures</t>
    </r>
    <r>
      <rPr>
        <sz val="11"/>
        <color rgb="FF00B050"/>
        <rFont val="Times New Roman"/>
        <family val="1"/>
      </rPr>
      <t xml:space="preserve"> for the security and accountability of the following when used for investigative and training purposes:</t>
    </r>
    <r>
      <rPr>
        <sz val="11"/>
        <color theme="1"/>
        <rFont val="Times New Roman"/>
        <family val="1"/>
      </rPr>
      <t xml:space="preserve"> </t>
    </r>
    <r>
      <rPr>
        <strike/>
        <sz val="11"/>
        <color theme="1" tint="0.499984740745262"/>
        <rFont val="Times New Roman"/>
        <family val="1"/>
      </rPr>
      <t xml:space="preserve">If the agency uses controlled substances, weapons, or explosives for investigative or training purposes, a written directive establishes procedures for their security and accountability.
</t>
    </r>
    <r>
      <rPr>
        <sz val="4"/>
        <color theme="1"/>
        <rFont val="Times New Roman"/>
        <family val="1"/>
      </rPr>
      <t xml:space="preserve">
</t>
    </r>
    <r>
      <rPr>
        <sz val="11"/>
        <color rgb="FF00B050"/>
        <rFont val="Times New Roman"/>
        <family val="1"/>
      </rPr>
      <t xml:space="preserve">a.  Controlled substances;
b.  Weapons; and
c.  Explosives.
</t>
    </r>
  </si>
  <si>
    <r>
      <rPr>
        <b/>
        <sz val="11"/>
        <color theme="1"/>
        <rFont val="Times New Roman"/>
        <family val="1"/>
      </rPr>
      <t xml:space="preserve">22.1.3 Controlled for Training Purposes: [M] </t>
    </r>
    <r>
      <rPr>
        <b/>
        <sz val="9"/>
        <color theme="7" tint="-0.499984740745262"/>
        <rFont val="Times New Roman"/>
        <family val="1"/>
      </rPr>
      <t>[EO]</t>
    </r>
    <r>
      <rPr>
        <sz val="11"/>
        <color theme="1"/>
        <rFont val="Times New Roman"/>
        <family val="1"/>
      </rPr>
      <t xml:space="preserve">
A written directive established </t>
    </r>
    <r>
      <rPr>
        <i/>
        <sz val="11"/>
        <color theme="1"/>
        <rFont val="Times New Roman"/>
        <family val="1"/>
      </rPr>
      <t>procedures</t>
    </r>
    <r>
      <rPr>
        <sz val="11"/>
        <color theme="1"/>
        <rFont val="Times New Roman"/>
        <family val="1"/>
      </rPr>
      <t xml:space="preserve"> for the security and accountability of the following when used for investigative and training purposes: </t>
    </r>
    <r>
      <rPr>
        <strike/>
        <sz val="11"/>
        <color theme="1"/>
        <rFont val="Times New Roman"/>
        <family val="1"/>
      </rPr>
      <t xml:space="preserve">
</t>
    </r>
    <r>
      <rPr>
        <sz val="4"/>
        <color theme="1"/>
        <rFont val="Times New Roman"/>
        <family val="1"/>
      </rPr>
      <t xml:space="preserve">
</t>
    </r>
    <r>
      <rPr>
        <sz val="11"/>
        <color theme="1"/>
        <rFont val="Times New Roman"/>
        <family val="1"/>
      </rPr>
      <t xml:space="preserve">a.  Controlled substances;
b.  Weapons; and
c.  Explosives.
</t>
    </r>
  </si>
  <si>
    <r>
      <rPr>
        <b/>
        <sz val="11"/>
        <color theme="1"/>
        <rFont val="Times New Roman"/>
        <family val="1"/>
      </rPr>
      <t xml:space="preserve">22.1.3 Controlled for Training Purposes: [M] </t>
    </r>
    <r>
      <rPr>
        <b/>
        <strike/>
        <sz val="9"/>
        <color theme="1" tint="0.499984740745262"/>
        <rFont val="Times New Roman"/>
        <family val="1"/>
      </rPr>
      <t>[EO]</t>
    </r>
    <r>
      <rPr>
        <sz val="11"/>
        <color theme="1"/>
        <rFont val="Times New Roman"/>
        <family val="1"/>
      </rPr>
      <t xml:space="preserve">
A written directive established </t>
    </r>
    <r>
      <rPr>
        <i/>
        <sz val="11"/>
        <color theme="1"/>
        <rFont val="Times New Roman"/>
        <family val="1"/>
      </rPr>
      <t>procedures</t>
    </r>
    <r>
      <rPr>
        <sz val="11"/>
        <color theme="1"/>
        <rFont val="Times New Roman"/>
        <family val="1"/>
      </rPr>
      <t xml:space="preserve"> for the security and accountability of the following when used for investigative and training purposes: </t>
    </r>
    <r>
      <rPr>
        <strike/>
        <sz val="11"/>
        <color theme="1"/>
        <rFont val="Times New Roman"/>
        <family val="1"/>
      </rPr>
      <t xml:space="preserve">
</t>
    </r>
    <r>
      <rPr>
        <sz val="4"/>
        <color theme="1"/>
        <rFont val="Times New Roman"/>
        <family val="1"/>
      </rPr>
      <t xml:space="preserve">
</t>
    </r>
    <r>
      <rPr>
        <sz val="11"/>
        <color theme="1"/>
        <rFont val="Times New Roman"/>
        <family val="1"/>
      </rPr>
      <t xml:space="preserve">a.  Controlled substances;
b.  Weapons; and
c.  Explosives.
</t>
    </r>
  </si>
  <si>
    <r>
      <rPr>
        <b/>
        <sz val="11"/>
        <color theme="1"/>
        <rFont val="Times New Roman"/>
        <family val="1"/>
      </rPr>
      <t>22.1.3 Controlled for Training Purposes: [M]</t>
    </r>
    <r>
      <rPr>
        <sz val="11"/>
        <color theme="1"/>
        <rFont val="Times New Roman"/>
        <family val="1"/>
      </rPr>
      <t xml:space="preserve">
A written directive established </t>
    </r>
    <r>
      <rPr>
        <i/>
        <sz val="11"/>
        <color theme="1"/>
        <rFont val="Times New Roman"/>
        <family val="1"/>
      </rPr>
      <t>procedures</t>
    </r>
    <r>
      <rPr>
        <sz val="11"/>
        <color theme="1"/>
        <rFont val="Times New Roman"/>
        <family val="1"/>
      </rPr>
      <t xml:space="preserve"> for the security and accountability of the following when used for investigative and training purposes: </t>
    </r>
    <r>
      <rPr>
        <strike/>
        <sz val="11"/>
        <color theme="1"/>
        <rFont val="Times New Roman"/>
        <family val="1"/>
      </rPr>
      <t xml:space="preserve">
</t>
    </r>
    <r>
      <rPr>
        <sz val="4"/>
        <color theme="1"/>
        <rFont val="Times New Roman"/>
        <family val="1"/>
      </rPr>
      <t xml:space="preserve">
</t>
    </r>
    <r>
      <rPr>
        <sz val="11"/>
        <color theme="1"/>
        <rFont val="Times New Roman"/>
        <family val="1"/>
      </rPr>
      <t xml:space="preserve">a.  Controlled substances;
b.  Weapons; and
c.  Explosives.
</t>
    </r>
  </si>
  <si>
    <t>22.1.4</t>
  </si>
  <si>
    <r>
      <rPr>
        <b/>
        <sz val="11"/>
        <color theme="1"/>
        <rFont val="Times New Roman"/>
        <family val="1"/>
      </rPr>
      <t>22.1.4 Records Tracking Property: [M]</t>
    </r>
    <r>
      <rPr>
        <sz val="11"/>
        <color theme="1"/>
        <rFont val="Times New Roman"/>
        <family val="1"/>
      </rPr>
      <t xml:space="preserve">
Records reflect the status of all in-custody and evidentiary property being held by the agency.</t>
    </r>
  </si>
  <si>
    <t>Guidance: A records system is fundamental to the integrity and accountability of an agency's property management system. The system should reflect the character, type, and amount of property maintained by the agency; property location; dates and times when the property was received, transferred, and released (i.e., chain of custody); and final disposition. Bar-coding has become a popular property management system. Many computer-aided dispatch (CAD) systems have an integrated property management component.</t>
  </si>
  <si>
    <t>22.1.5</t>
  </si>
  <si>
    <r>
      <rPr>
        <b/>
        <sz val="11"/>
        <color theme="1"/>
        <rFont val="Times New Roman"/>
        <family val="1"/>
      </rPr>
      <t xml:space="preserve">22.1.5 Evidence Quality Control Procedures: [M] </t>
    </r>
    <r>
      <rPr>
        <b/>
        <sz val="11"/>
        <color rgb="FFC00000"/>
        <rFont val="Times New Roman"/>
        <family val="1"/>
      </rPr>
      <t>[TIME SENSITIVE]</t>
    </r>
    <r>
      <rPr>
        <sz val="11"/>
        <color theme="1"/>
        <rFont val="Times New Roman"/>
        <family val="1"/>
      </rPr>
      <t xml:space="preserve">
A written directive establishes quality control protocols and </t>
    </r>
    <r>
      <rPr>
        <i/>
        <sz val="11"/>
        <color theme="1"/>
        <rFont val="Times New Roman"/>
        <family val="1"/>
      </rPr>
      <t>procedures</t>
    </r>
    <r>
      <rPr>
        <sz val="11"/>
        <color theme="1"/>
        <rFont val="Times New Roman"/>
        <family val="1"/>
      </rPr>
      <t xml:space="preserve"> for all in-custody and evidentiary property while in the agency’s custody, to minimally include:
</t>
    </r>
    <r>
      <rPr>
        <sz val="4"/>
        <color theme="1"/>
        <rFont val="Times New Roman"/>
        <family val="1"/>
      </rPr>
      <t xml:space="preserve">
</t>
    </r>
    <r>
      <rPr>
        <sz val="11"/>
        <color theme="1"/>
        <rFont val="Times New Roman"/>
        <family val="1"/>
      </rPr>
      <t xml:space="preserve">a.  An </t>
    </r>
    <r>
      <rPr>
        <b/>
        <sz val="11"/>
        <color rgb="FFC00000"/>
        <rFont val="Times New Roman"/>
        <family val="1"/>
      </rPr>
      <t>Annual Inspection</t>
    </r>
    <r>
      <rPr>
        <sz val="11"/>
        <color theme="1"/>
        <rFont val="Times New Roman"/>
        <family val="1"/>
      </rPr>
      <t xml:space="preserve"> is conducted by the person(s) responsible for
     the evidence/property control function;
b.  </t>
    </r>
    <r>
      <rPr>
        <b/>
        <sz val="11"/>
        <color rgb="FFC00000"/>
        <rFont val="Times New Roman"/>
        <family val="1"/>
      </rPr>
      <t>Per Incident Audit</t>
    </r>
    <r>
      <rPr>
        <sz val="11"/>
        <color theme="1"/>
        <rFont val="Times New Roman"/>
        <family val="1"/>
      </rPr>
      <t xml:space="preserve"> is required whenever there is a change of the evidence/property head 
     custodian or any indication or suspicion of a breach of the secure property/evidence area 
     in accordance with Addendum F in this manual; and
c.  An </t>
    </r>
    <r>
      <rPr>
        <b/>
        <sz val="11"/>
        <color rgb="FFC00000"/>
        <rFont val="Times New Roman"/>
        <family val="1"/>
      </rPr>
      <t>Unannounced Annual Inventory</t>
    </r>
    <r>
      <rPr>
        <sz val="11"/>
        <color theme="1"/>
        <rFont val="Times New Roman"/>
        <family val="1"/>
      </rPr>
      <t xml:space="preserve"> will be conducted by an individual designated by 
     the agency’s Chief Law Enforcement Executive Officer in accordance with Addendum F
     in this manual.</t>
    </r>
  </si>
  <si>
    <r>
      <t xml:space="preserve">Guidance: The intent of this standard is to establish procedures for inspections and inventories to maintain the integrity of the property function.
</t>
    </r>
    <r>
      <rPr>
        <sz val="4"/>
        <color theme="1"/>
        <rFont val="Times New Roman"/>
        <family val="1"/>
      </rPr>
      <t xml:space="preserve">
</t>
    </r>
    <r>
      <rPr>
        <sz val="11"/>
        <color theme="1"/>
        <rFont val="Times New Roman"/>
        <family val="1"/>
      </rPr>
      <t xml:space="preserve">The purpose of the Annual Inspection is to determine if the evidence/property storage area(s) are being maintained in a neat and organized manner that protects the integrity of the evidence/property area(s) in accordance with the agency’s written directive. The inspection does not require an inventory, but is used to report issues related to available space, lack of dispositions being received from the courts, problems/issues with packaging and timely receiving of property, backlog of crime labs, etc., and the overall day-to-day functioning of the evidence/property area.
</t>
    </r>
    <r>
      <rPr>
        <sz val="4"/>
        <color theme="1"/>
        <rFont val="Times New Roman"/>
        <family val="1"/>
      </rPr>
      <t xml:space="preserve">
</t>
    </r>
    <r>
      <rPr>
        <sz val="11"/>
        <color theme="1"/>
        <rFont val="Times New Roman"/>
        <family val="1"/>
      </rPr>
      <t xml:space="preserve">The purpose of the Per Incident Audit is assurance for the person assuming custody of the property that records are current and properly annotated. All discrepancies found should be recorded prior to the assumption of the property accountability of the newly appointed head custodian. As noted in Addendum F, an error ratio of 10% or great of the “high-risk” items will require a complete audit of the “high-risk” items.
</t>
    </r>
    <r>
      <rPr>
        <sz val="4"/>
        <color theme="1"/>
        <rFont val="Times New Roman"/>
        <family val="1"/>
      </rPr>
      <t xml:space="preserve">
</t>
    </r>
    <r>
      <rPr>
        <sz val="11"/>
        <color theme="1"/>
        <rFont val="Times New Roman"/>
        <family val="1"/>
      </rPr>
      <t xml:space="preserve">The purpose of the Unannounced Annual Inventory is to ensure the continuity of custody and does not require an accounting of every single item of property. It is recommended that the person assigned to complete the Annual Inventory does not have any supervisory or command authority over the evidence function.
</t>
    </r>
  </si>
  <si>
    <r>
      <rPr>
        <b/>
        <sz val="11"/>
        <color theme="1"/>
        <rFont val="Times New Roman"/>
        <family val="1"/>
      </rPr>
      <t xml:space="preserve">22.1.5 Evidence Quality Control Procedures: [M] </t>
    </r>
    <r>
      <rPr>
        <b/>
        <sz val="9"/>
        <color rgb="FFC00000"/>
        <rFont val="Times New Roman"/>
        <family val="1"/>
      </rPr>
      <t>[TS]</t>
    </r>
    <r>
      <rPr>
        <sz val="11"/>
        <color theme="1"/>
        <rFont val="Times New Roman"/>
        <family val="1"/>
      </rPr>
      <t xml:space="preserve">
A written directive establishes quality control protocols and </t>
    </r>
    <r>
      <rPr>
        <i/>
        <sz val="11"/>
        <color theme="1"/>
        <rFont val="Times New Roman"/>
        <family val="1"/>
      </rPr>
      <t>procedures</t>
    </r>
    <r>
      <rPr>
        <sz val="11"/>
        <color theme="1"/>
        <rFont val="Times New Roman"/>
        <family val="1"/>
      </rPr>
      <t xml:space="preserve"> for all in-custody
and evidentiary property while in the agency’s custody, to minimally include:
</t>
    </r>
    <r>
      <rPr>
        <sz val="4"/>
        <color theme="1"/>
        <rFont val="Times New Roman"/>
        <family val="1"/>
      </rPr>
      <t xml:space="preserve">
</t>
    </r>
    <r>
      <rPr>
        <sz val="11"/>
        <color theme="1"/>
        <rFont val="Times New Roman"/>
        <family val="1"/>
      </rPr>
      <t xml:space="preserve">a.  An </t>
    </r>
    <r>
      <rPr>
        <b/>
        <sz val="11"/>
        <color rgb="FFC00000"/>
        <rFont val="Times New Roman"/>
        <family val="1"/>
      </rPr>
      <t>Annual</t>
    </r>
    <r>
      <rPr>
        <sz val="11"/>
        <color theme="1"/>
        <rFont val="Times New Roman"/>
        <family val="1"/>
      </rPr>
      <t xml:space="preserve"> </t>
    </r>
    <r>
      <rPr>
        <b/>
        <sz val="11"/>
        <color rgb="FFC00000"/>
        <rFont val="Times New Roman"/>
        <family val="1"/>
      </rPr>
      <t>Inspection</t>
    </r>
    <r>
      <rPr>
        <sz val="11"/>
        <color theme="1"/>
        <rFont val="Times New Roman"/>
        <family val="1"/>
      </rPr>
      <t xml:space="preserve"> is conducted by the person(s) responsible for the evidence/ 
     property control function;
b.  </t>
    </r>
    <r>
      <rPr>
        <sz val="11"/>
        <color rgb="FF00B050"/>
        <rFont val="Times New Roman"/>
        <family val="1"/>
      </rPr>
      <t>A</t>
    </r>
    <r>
      <rPr>
        <sz val="11"/>
        <color theme="1"/>
        <rFont val="Times New Roman"/>
        <family val="1"/>
      </rPr>
      <t xml:space="preserve"> </t>
    </r>
    <r>
      <rPr>
        <b/>
        <sz val="11"/>
        <color rgb="FFC00000"/>
        <rFont val="Times New Roman"/>
        <family val="1"/>
      </rPr>
      <t>Per</t>
    </r>
    <r>
      <rPr>
        <sz val="11"/>
        <color theme="1"/>
        <rFont val="Times New Roman"/>
        <family val="1"/>
      </rPr>
      <t xml:space="preserve"> </t>
    </r>
    <r>
      <rPr>
        <b/>
        <sz val="11"/>
        <color rgb="FFC00000"/>
        <rFont val="Times New Roman"/>
        <family val="1"/>
      </rPr>
      <t>Incident</t>
    </r>
    <r>
      <rPr>
        <sz val="11"/>
        <color theme="1"/>
        <rFont val="Times New Roman"/>
        <family val="1"/>
      </rPr>
      <t xml:space="preserve"> </t>
    </r>
    <r>
      <rPr>
        <b/>
        <sz val="11"/>
        <color rgb="FFC00000"/>
        <rFont val="Times New Roman"/>
        <family val="1"/>
      </rPr>
      <t>Audit</t>
    </r>
    <r>
      <rPr>
        <sz val="11"/>
        <color rgb="FF00B050"/>
        <rFont val="Times New Roman"/>
        <family val="1"/>
      </rPr>
      <t>, conducted in accordance with requirements defined in 
     Addendum F,</t>
    </r>
    <r>
      <rPr>
        <sz val="11"/>
        <color theme="1"/>
        <rFont val="Times New Roman"/>
        <family val="1"/>
      </rPr>
      <t xml:space="preserve"> is required whenever there is a change of the evidence/property head 
     custodian or any indication or suspicion of a breach of the secure property/evidence area 
     </t>
    </r>
    <r>
      <rPr>
        <strike/>
        <sz val="11"/>
        <color theme="1" tint="0.499984740745262"/>
        <rFont val="Times New Roman"/>
        <family val="1"/>
      </rPr>
      <t>in accordance with Addendum F in this manual</t>
    </r>
    <r>
      <rPr>
        <sz val="11"/>
        <color theme="1"/>
        <rFont val="Times New Roman"/>
        <family val="1"/>
      </rPr>
      <t xml:space="preserve">; and
c.  An </t>
    </r>
    <r>
      <rPr>
        <b/>
        <sz val="11"/>
        <color rgb="FFC00000"/>
        <rFont val="Times New Roman"/>
        <family val="1"/>
      </rPr>
      <t>Unannounced</t>
    </r>
    <r>
      <rPr>
        <sz val="11"/>
        <color theme="1"/>
        <rFont val="Times New Roman"/>
        <family val="1"/>
      </rPr>
      <t xml:space="preserve"> </t>
    </r>
    <r>
      <rPr>
        <b/>
        <sz val="11"/>
        <color rgb="FFC00000"/>
        <rFont val="Times New Roman"/>
        <family val="1"/>
      </rPr>
      <t>Annual</t>
    </r>
    <r>
      <rPr>
        <sz val="11"/>
        <color theme="1"/>
        <rFont val="Times New Roman"/>
        <family val="1"/>
      </rPr>
      <t xml:space="preserve"> </t>
    </r>
    <r>
      <rPr>
        <b/>
        <sz val="11"/>
        <color rgb="FFC00000"/>
        <rFont val="Times New Roman"/>
        <family val="1"/>
      </rPr>
      <t>Inventory</t>
    </r>
    <r>
      <rPr>
        <sz val="11"/>
        <color rgb="FF00B050"/>
        <rFont val="Times New Roman"/>
        <family val="1"/>
      </rPr>
      <t>, conducted in accordance with requirements 
     defined in Addendum F,</t>
    </r>
    <r>
      <rPr>
        <sz val="11"/>
        <color theme="1"/>
        <rFont val="Times New Roman"/>
        <family val="1"/>
      </rPr>
      <t xml:space="preserve"> will be </t>
    </r>
    <r>
      <rPr>
        <strike/>
        <sz val="11"/>
        <color theme="1" tint="0.499984740745262"/>
        <rFont val="Times New Roman"/>
        <family val="1"/>
      </rPr>
      <t>conducted</t>
    </r>
    <r>
      <rPr>
        <sz val="11"/>
        <color theme="1"/>
        <rFont val="Times New Roman"/>
        <family val="1"/>
      </rPr>
      <t xml:space="preserve"> </t>
    </r>
    <r>
      <rPr>
        <sz val="11"/>
        <color rgb="FF00B050"/>
        <rFont val="Times New Roman"/>
        <family val="1"/>
      </rPr>
      <t>completed</t>
    </r>
    <r>
      <rPr>
        <sz val="11"/>
        <color theme="1"/>
        <rFont val="Times New Roman"/>
        <family val="1"/>
      </rPr>
      <t xml:space="preserve"> by an individual designated by the 
     agency’s Chief Law Enforcement Executive Officer</t>
    </r>
    <r>
      <rPr>
        <strike/>
        <sz val="11"/>
        <color theme="1" tint="0.499984740745262"/>
        <rFont val="Times New Roman"/>
        <family val="1"/>
      </rPr>
      <t xml:space="preserve"> in accordance with Addendum F in 
</t>
    </r>
    <r>
      <rPr>
        <sz val="11"/>
        <color theme="1" tint="0.499984740745262"/>
        <rFont val="Times New Roman"/>
        <family val="1"/>
      </rPr>
      <t xml:space="preserve">     </t>
    </r>
    <r>
      <rPr>
        <strike/>
        <sz val="11"/>
        <color theme="1" tint="0.499984740745262"/>
        <rFont val="Times New Roman"/>
        <family val="1"/>
      </rPr>
      <t>this manual</t>
    </r>
    <r>
      <rPr>
        <sz val="11"/>
        <color theme="1"/>
        <rFont val="Times New Roman"/>
        <family val="1"/>
      </rPr>
      <t>.</t>
    </r>
  </si>
  <si>
    <r>
      <rPr>
        <b/>
        <sz val="11"/>
        <color theme="1"/>
        <rFont val="Times New Roman"/>
        <family val="1"/>
      </rPr>
      <t xml:space="preserve">22.1.5 Evidence Quality Control Procedures: [M] </t>
    </r>
    <r>
      <rPr>
        <b/>
        <sz val="9"/>
        <color rgb="FFC00000"/>
        <rFont val="Times New Roman"/>
        <family val="1"/>
      </rPr>
      <t>[TS]</t>
    </r>
    <r>
      <rPr>
        <sz val="11"/>
        <color theme="1"/>
        <rFont val="Times New Roman"/>
        <family val="1"/>
      </rPr>
      <t xml:space="preserve">
A written directive establishes quality control protocols and </t>
    </r>
    <r>
      <rPr>
        <i/>
        <sz val="11"/>
        <color theme="1"/>
        <rFont val="Times New Roman"/>
        <family val="1"/>
      </rPr>
      <t>procedures</t>
    </r>
    <r>
      <rPr>
        <sz val="11"/>
        <color theme="1"/>
        <rFont val="Times New Roman"/>
        <family val="1"/>
      </rPr>
      <t xml:space="preserve"> for all in-custody
and evidentiary property while in the agency’s custody, to minimally include:
</t>
    </r>
    <r>
      <rPr>
        <sz val="4"/>
        <color theme="1"/>
        <rFont val="Times New Roman"/>
        <family val="1"/>
      </rPr>
      <t xml:space="preserve">
</t>
    </r>
    <r>
      <rPr>
        <sz val="11"/>
        <color theme="1"/>
        <rFont val="Times New Roman"/>
        <family val="1"/>
      </rPr>
      <t xml:space="preserve">a.  An </t>
    </r>
    <r>
      <rPr>
        <b/>
        <sz val="11"/>
        <color rgb="FFC00000"/>
        <rFont val="Times New Roman"/>
        <family val="1"/>
      </rPr>
      <t>Annual</t>
    </r>
    <r>
      <rPr>
        <sz val="11"/>
        <color theme="1"/>
        <rFont val="Times New Roman"/>
        <family val="1"/>
      </rPr>
      <t xml:space="preserve"> </t>
    </r>
    <r>
      <rPr>
        <b/>
        <sz val="11"/>
        <color rgb="FFC00000"/>
        <rFont val="Times New Roman"/>
        <family val="1"/>
      </rPr>
      <t>Inspection</t>
    </r>
    <r>
      <rPr>
        <sz val="11"/>
        <color theme="1"/>
        <rFont val="Times New Roman"/>
        <family val="1"/>
      </rPr>
      <t xml:space="preserve"> is conducted by the person(s) responsible for the evidence/ 
     property control function;
b.  </t>
    </r>
    <r>
      <rPr>
        <sz val="11"/>
        <rFont val="Times New Roman"/>
        <family val="1"/>
      </rPr>
      <t>A</t>
    </r>
    <r>
      <rPr>
        <sz val="11"/>
        <color theme="1"/>
        <rFont val="Times New Roman"/>
        <family val="1"/>
      </rPr>
      <t xml:space="preserve"> </t>
    </r>
    <r>
      <rPr>
        <b/>
        <sz val="11"/>
        <color rgb="FFC00000"/>
        <rFont val="Times New Roman"/>
        <family val="1"/>
      </rPr>
      <t>Per</t>
    </r>
    <r>
      <rPr>
        <sz val="11"/>
        <color theme="1"/>
        <rFont val="Times New Roman"/>
        <family val="1"/>
      </rPr>
      <t xml:space="preserve"> </t>
    </r>
    <r>
      <rPr>
        <b/>
        <sz val="11"/>
        <color rgb="FFC00000"/>
        <rFont val="Times New Roman"/>
        <family val="1"/>
      </rPr>
      <t>Incident</t>
    </r>
    <r>
      <rPr>
        <sz val="11"/>
        <color theme="1"/>
        <rFont val="Times New Roman"/>
        <family val="1"/>
      </rPr>
      <t xml:space="preserve"> </t>
    </r>
    <r>
      <rPr>
        <b/>
        <sz val="11"/>
        <color rgb="FFC00000"/>
        <rFont val="Times New Roman"/>
        <family val="1"/>
      </rPr>
      <t>Audit</t>
    </r>
    <r>
      <rPr>
        <sz val="11"/>
        <rFont val="Times New Roman"/>
        <family val="1"/>
      </rPr>
      <t>, conducted in accordance with requirements defined in 
     Addendum F, is required whenever there is a change of the evidence/property head 
     custodian or any indic</t>
    </r>
    <r>
      <rPr>
        <sz val="11"/>
        <color theme="1"/>
        <rFont val="Times New Roman"/>
        <family val="1"/>
      </rPr>
      <t xml:space="preserve">ation or suspicion of a breach of the secure property/evidence
     area; and
c.  An </t>
    </r>
    <r>
      <rPr>
        <b/>
        <sz val="11"/>
        <color rgb="FFC00000"/>
        <rFont val="Times New Roman"/>
        <family val="1"/>
      </rPr>
      <t>Unannounced</t>
    </r>
    <r>
      <rPr>
        <sz val="11"/>
        <color theme="1"/>
        <rFont val="Times New Roman"/>
        <family val="1"/>
      </rPr>
      <t xml:space="preserve"> </t>
    </r>
    <r>
      <rPr>
        <b/>
        <sz val="11"/>
        <color rgb="FFC00000"/>
        <rFont val="Times New Roman"/>
        <family val="1"/>
      </rPr>
      <t>Annual</t>
    </r>
    <r>
      <rPr>
        <sz val="11"/>
        <color theme="1"/>
        <rFont val="Times New Roman"/>
        <family val="1"/>
      </rPr>
      <t xml:space="preserve"> </t>
    </r>
    <r>
      <rPr>
        <b/>
        <sz val="11"/>
        <color rgb="FFC00000"/>
        <rFont val="Times New Roman"/>
        <family val="1"/>
      </rPr>
      <t>Inventory</t>
    </r>
    <r>
      <rPr>
        <sz val="11"/>
        <rFont val="Times New Roman"/>
        <family val="1"/>
      </rPr>
      <t>, conducted in accordance with requirements 
     defined in Addendum F, will be completed by an individual designated by the agency’s 
     Chief Law Enforcement Executive Of</t>
    </r>
    <r>
      <rPr>
        <sz val="11"/>
        <color theme="1"/>
        <rFont val="Times New Roman"/>
        <family val="1"/>
      </rPr>
      <t>ficer.</t>
    </r>
  </si>
  <si>
    <t>22.1.6</t>
  </si>
  <si>
    <r>
      <rPr>
        <b/>
        <sz val="11"/>
        <color theme="1"/>
        <rFont val="Times New Roman"/>
        <family val="1"/>
      </rPr>
      <t>22.1.6 Timely Disposition of Property: [O]</t>
    </r>
    <r>
      <rPr>
        <sz val="11"/>
        <color theme="1"/>
        <rFont val="Times New Roman"/>
        <family val="1"/>
      </rPr>
      <t xml:space="preserve">
A written directive governs </t>
    </r>
    <r>
      <rPr>
        <i/>
        <sz val="11"/>
        <color theme="1"/>
        <rFont val="Times New Roman"/>
        <family val="1"/>
      </rPr>
      <t>procedures</t>
    </r>
    <r>
      <rPr>
        <sz val="11"/>
        <color theme="1"/>
        <rFont val="Times New Roman"/>
        <family val="1"/>
      </rPr>
      <t xml:space="preserve"> for final disposition of found, recovered, and evidentiary property is accomplished within one year, or as soon as practical, after legal requirements have been satisfied and in conformance with applicable Kansas statutes and/or city and county ordinances.
</t>
    </r>
  </si>
  <si>
    <t xml:space="preserve">Guidance: Written procedures should ensure that property is disposed of or released in a timely fashion. Whenever possible, found property or evidentiary items should be returned to the owners if known. In those cases where the owner is not known and steps cannot be taken to return it to the rightful owner, procedures should be in effect that describe how and when the property will be disposed of. These procedures will help ensure that there is enough room to store new evidence and found property that comes into the agency as well as not to deprive the owner of his/her property any longer than is necessary. Release of property shall conform to applicable state statutes and/or city and county ordinances. 
Agencies may refer to K.S.A. 22-2512.
</t>
  </si>
  <si>
    <t>22.1.7</t>
  </si>
  <si>
    <r>
      <rPr>
        <b/>
        <sz val="11"/>
        <color theme="1"/>
        <rFont val="Times New Roman"/>
        <family val="1"/>
      </rPr>
      <t>22.1.7 Property Acquired Through Civil Process: [M]</t>
    </r>
    <r>
      <rPr>
        <sz val="11"/>
        <color theme="1"/>
        <rFont val="Times New Roman"/>
        <family val="1"/>
      </rPr>
      <t xml:space="preserve">
</t>
    </r>
    <r>
      <rPr>
        <i/>
        <sz val="11"/>
        <color theme="1"/>
        <rFont val="Times New Roman"/>
        <family val="1"/>
      </rPr>
      <t xml:space="preserve">If </t>
    </r>
    <r>
      <rPr>
        <sz val="11"/>
        <color theme="1"/>
        <rFont val="Times New Roman"/>
        <family val="1"/>
      </rPr>
      <t xml:space="preserve">the agency acquires property through the civil process function or asset forfeiture proceedings; a written directive governs </t>
    </r>
    <r>
      <rPr>
        <i/>
        <sz val="11"/>
        <color theme="1"/>
        <rFont val="Times New Roman"/>
        <family val="1"/>
      </rPr>
      <t>procedures</t>
    </r>
    <r>
      <rPr>
        <sz val="11"/>
        <color theme="1"/>
        <rFont val="Times New Roman"/>
        <family val="1"/>
      </rPr>
      <t xml:space="preserve"> for maintaining records and the disposition of all such property.
</t>
    </r>
  </si>
  <si>
    <r>
      <t xml:space="preserve">Guidance: Agencies should comply with all federal and state laws regulating the seizure and disposition of property forfeited. 
</t>
    </r>
    <r>
      <rPr>
        <sz val="4"/>
        <color theme="1"/>
        <rFont val="Times New Roman"/>
        <family val="1"/>
      </rPr>
      <t xml:space="preserve">
</t>
    </r>
    <r>
      <rPr>
        <sz val="11"/>
        <color theme="1"/>
        <rFont val="Times New Roman"/>
        <family val="1"/>
      </rPr>
      <t xml:space="preserve">Agencies may refer to K.S.A. 64-4101, and K.S.A. 60-4117.
</t>
    </r>
  </si>
  <si>
    <t>22.1.8</t>
  </si>
  <si>
    <r>
      <t xml:space="preserve">Guidance: The intent of this standard is to ensure agencies have submitted the required annual reports.  Every agency, even if there were no assets seized, forfeited, or funds expended, must complete the state annual report each year.  
</t>
    </r>
    <r>
      <rPr>
        <sz val="4"/>
        <color rgb="FF00B050"/>
        <rFont val="Times New Roman"/>
        <family val="1"/>
      </rPr>
      <t xml:space="preserve">
</t>
    </r>
    <r>
      <rPr>
        <sz val="11"/>
        <color rgb="FF00B050"/>
        <rFont val="Times New Roman"/>
        <family val="1"/>
      </rPr>
      <t xml:space="preserve">Direction for the state annual Kansas Asset Forfeiture Report (KASFR) report is available from the KBI at </t>
    </r>
    <r>
      <rPr>
        <sz val="11"/>
        <color rgb="FF0000FF"/>
        <rFont val="Times New Roman"/>
        <family val="1"/>
      </rPr>
      <t>kasfr@kbi.ks.gov</t>
    </r>
    <r>
      <rPr>
        <sz val="11"/>
        <color rgb="FF00B050"/>
        <rFont val="Times New Roman"/>
        <family val="1"/>
      </rPr>
      <t xml:space="preserve"> and K.S.A. 60-4127.   
</t>
    </r>
    <r>
      <rPr>
        <sz val="4"/>
        <color rgb="FF00B050"/>
        <rFont val="Times New Roman"/>
        <family val="1"/>
      </rPr>
      <t xml:space="preserve">
</t>
    </r>
    <r>
      <rPr>
        <sz val="11"/>
        <color rgb="FF00B050"/>
        <rFont val="Times New Roman"/>
        <family val="1"/>
      </rPr>
      <t xml:space="preserve">Direction for the federal Equitable Sharing Agreement and Certification (ESAC) annual report is found in the </t>
    </r>
    <r>
      <rPr>
        <sz val="11"/>
        <color rgb="FF0000FF"/>
        <rFont val="Times New Roman"/>
        <family val="1"/>
      </rPr>
      <t>Guide to Equitable Sharing for state, local, and tribal law enforcement agencies</t>
    </r>
    <r>
      <rPr>
        <sz val="11"/>
        <color rgb="FF00B050"/>
        <rFont val="Times New Roman"/>
        <family val="1"/>
      </rPr>
      <t xml:space="preserve">.
</t>
    </r>
  </si>
  <si>
    <r>
      <rPr>
        <b/>
        <sz val="11"/>
        <color rgb="FF00B050"/>
        <rFont val="Times New Roman"/>
        <family val="1"/>
      </rPr>
      <t xml:space="preserve">22.1.8 State/Federal Required Annual Reports: [M] </t>
    </r>
    <r>
      <rPr>
        <b/>
        <sz val="9"/>
        <color rgb="FFC00000"/>
        <rFont val="Times New Roman"/>
        <family val="1"/>
      </rPr>
      <t>[TS]</t>
    </r>
    <r>
      <rPr>
        <sz val="11"/>
        <color rgb="FF00B050"/>
        <rFont val="Times New Roman"/>
        <family val="1"/>
      </rPr>
      <t xml:space="preserve"> 
All Kansas law enforcement agencies, regardless if they use asset forfeiture, are required to:
</t>
    </r>
    <r>
      <rPr>
        <sz val="4"/>
        <color rgb="FF00B050"/>
        <rFont val="Times New Roman"/>
        <family val="1"/>
      </rPr>
      <t xml:space="preserve">
</t>
    </r>
    <r>
      <rPr>
        <sz val="11"/>
        <color rgb="FF00B050"/>
        <rFont val="Times New Roman"/>
        <family val="1"/>
      </rPr>
      <t xml:space="preserve">a.  Submit a state summary asset seizure and forfeiture </t>
    </r>
    <r>
      <rPr>
        <b/>
        <sz val="11"/>
        <color rgb="FFC00000"/>
        <rFont val="Times New Roman"/>
        <family val="1"/>
      </rPr>
      <t>Annual Report</t>
    </r>
    <r>
      <rPr>
        <sz val="11"/>
        <color rgb="FF00B050"/>
        <rFont val="Times New Roman"/>
        <family val="1"/>
      </rPr>
      <t xml:space="preserve"> every year by 
     February 1 to the Kansas Asset Seizure and Forfeiture Reposition (KASFR); and
b.  Agencies who participate in the federal Equitable Sharing Program must submit an
     </t>
    </r>
    <r>
      <rPr>
        <b/>
        <sz val="11"/>
        <color rgb="FFC00000"/>
        <rFont val="Times New Roman"/>
        <family val="1"/>
      </rPr>
      <t>Annual Equitable Sharing Agreement and Certification</t>
    </r>
    <r>
      <rPr>
        <sz val="11"/>
        <color rgb="FF00B050"/>
        <rFont val="Times New Roman"/>
        <family val="1"/>
      </rPr>
      <t xml:space="preserve"> within two months after the
     end of their fiscal year.</t>
    </r>
  </si>
  <si>
    <r>
      <rPr>
        <b/>
        <sz val="11"/>
        <color theme="1"/>
        <rFont val="Times New Roman"/>
        <family val="1"/>
      </rPr>
      <t>22.1.8 State/Federal Required Annual Reports: [M]</t>
    </r>
    <r>
      <rPr>
        <b/>
        <sz val="11"/>
        <color rgb="FF00B050"/>
        <rFont val="Times New Roman"/>
        <family val="1"/>
      </rPr>
      <t xml:space="preserve"> </t>
    </r>
    <r>
      <rPr>
        <b/>
        <sz val="9"/>
        <color rgb="FFC00000"/>
        <rFont val="Times New Roman"/>
        <family val="1"/>
      </rPr>
      <t>[TS]</t>
    </r>
    <r>
      <rPr>
        <sz val="11"/>
        <color rgb="FF00B050"/>
        <rFont val="Times New Roman"/>
        <family val="1"/>
      </rPr>
      <t xml:space="preserve"> 
</t>
    </r>
    <r>
      <rPr>
        <sz val="11"/>
        <color theme="1"/>
        <rFont val="Times New Roman"/>
        <family val="1"/>
      </rPr>
      <t xml:space="preserve">All Kansas law enforcement agencies, regardless if they use asset forfeiture, are required to:
</t>
    </r>
    <r>
      <rPr>
        <sz val="4"/>
        <color theme="1"/>
        <rFont val="Times New Roman"/>
        <family val="1"/>
      </rPr>
      <t xml:space="preserve">
</t>
    </r>
    <r>
      <rPr>
        <sz val="11"/>
        <color theme="1"/>
        <rFont val="Times New Roman"/>
        <family val="1"/>
      </rPr>
      <t>a.  Submit a state summary asset seizure and forfeiture</t>
    </r>
    <r>
      <rPr>
        <sz val="11"/>
        <color rgb="FF00B050"/>
        <rFont val="Times New Roman"/>
        <family val="1"/>
      </rPr>
      <t xml:space="preserve"> </t>
    </r>
    <r>
      <rPr>
        <b/>
        <sz val="11"/>
        <color rgb="FFC00000"/>
        <rFont val="Times New Roman"/>
        <family val="1"/>
      </rPr>
      <t>Annual Report</t>
    </r>
    <r>
      <rPr>
        <sz val="11"/>
        <color theme="1"/>
        <rFont val="Times New Roman"/>
        <family val="1"/>
      </rPr>
      <t xml:space="preserve"> every year by 
     February 1 to the Kansas Asset Seizure and Forfeiture Reposition (KASFR); and
b.  Agencies who participate in the federal Equitable Sharing Program must submit an
</t>
    </r>
    <r>
      <rPr>
        <sz val="11"/>
        <color rgb="FF00B050"/>
        <rFont val="Times New Roman"/>
        <family val="1"/>
      </rPr>
      <t xml:space="preserve">     </t>
    </r>
    <r>
      <rPr>
        <b/>
        <sz val="11"/>
        <color rgb="FFC00000"/>
        <rFont val="Times New Roman"/>
        <family val="1"/>
      </rPr>
      <t>Annual Equitable Sharing Agreement and Certification</t>
    </r>
    <r>
      <rPr>
        <sz val="11"/>
        <color rgb="FF00B050"/>
        <rFont val="Times New Roman"/>
        <family val="1"/>
      </rPr>
      <t xml:space="preserve"> </t>
    </r>
    <r>
      <rPr>
        <sz val="11"/>
        <color theme="1"/>
        <rFont val="Times New Roman"/>
        <family val="1"/>
      </rPr>
      <t>within two months after the
     end of their fiscal year.</t>
    </r>
  </si>
  <si>
    <r>
      <rPr>
        <sz val="11"/>
        <color theme="1"/>
        <rFont val="Times New Roman"/>
        <family val="1"/>
      </rPr>
      <t xml:space="preserve">Guidance: The intent of this standard is to ensure agencies have submitted the required annual reports.  Every agency, even if there were no assets seized, forfeited, or funds expended, must complete the state annual report each year.  
</t>
    </r>
    <r>
      <rPr>
        <sz val="4"/>
        <color theme="1"/>
        <rFont val="Times New Roman"/>
        <family val="1"/>
      </rPr>
      <t xml:space="preserve">
</t>
    </r>
    <r>
      <rPr>
        <sz val="11"/>
        <color theme="1"/>
        <rFont val="Times New Roman"/>
        <family val="1"/>
      </rPr>
      <t>Direction for the state annual Kansas Asset Forfeiture Report (KASFR) report is available from the KBI at</t>
    </r>
    <r>
      <rPr>
        <sz val="11"/>
        <color rgb="FF00B050"/>
        <rFont val="Times New Roman"/>
        <family val="1"/>
      </rPr>
      <t xml:space="preserve"> </t>
    </r>
    <r>
      <rPr>
        <sz val="11"/>
        <color rgb="FF0000FF"/>
        <rFont val="Times New Roman"/>
        <family val="1"/>
      </rPr>
      <t>kasfr@kbi.ks.gov</t>
    </r>
    <r>
      <rPr>
        <sz val="11"/>
        <color rgb="FF00B050"/>
        <rFont val="Times New Roman"/>
        <family val="1"/>
      </rPr>
      <t xml:space="preserve"> </t>
    </r>
    <r>
      <rPr>
        <sz val="11"/>
        <color theme="1"/>
        <rFont val="Times New Roman"/>
        <family val="1"/>
      </rPr>
      <t xml:space="preserve">and K.S.A. 60-4127.   
</t>
    </r>
    <r>
      <rPr>
        <sz val="4"/>
        <color theme="1"/>
        <rFont val="Times New Roman"/>
        <family val="1"/>
      </rPr>
      <t xml:space="preserve">
</t>
    </r>
    <r>
      <rPr>
        <sz val="11"/>
        <color theme="1"/>
        <rFont val="Times New Roman"/>
        <family val="1"/>
      </rPr>
      <t>Direction for the federal Equitable Sharing Agreement and Certification (ESAC) annual report is found in the</t>
    </r>
    <r>
      <rPr>
        <sz val="11"/>
        <color rgb="FF00B050"/>
        <rFont val="Times New Roman"/>
        <family val="1"/>
      </rPr>
      <t xml:space="preserve"> </t>
    </r>
    <r>
      <rPr>
        <sz val="11"/>
        <color rgb="FF0000FF"/>
        <rFont val="Times New Roman"/>
        <family val="1"/>
      </rPr>
      <t>Guide to Equitable Sharing for state, local, and tribal law enforcement agencies</t>
    </r>
    <r>
      <rPr>
        <sz val="11"/>
        <color rgb="FF00B050"/>
        <rFont val="Times New Roman"/>
        <family val="1"/>
      </rPr>
      <t xml:space="preserve">.
</t>
    </r>
  </si>
  <si>
    <t>23.1.1</t>
  </si>
  <si>
    <r>
      <rPr>
        <b/>
        <sz val="11"/>
        <color theme="1"/>
        <rFont val="Times New Roman"/>
        <family val="1"/>
      </rPr>
      <t xml:space="preserve">23.1.1 Risk Assessment/Analysis: [M] </t>
    </r>
    <r>
      <rPr>
        <b/>
        <sz val="11"/>
        <color rgb="FFC00000"/>
        <rFont val="Times New Roman"/>
        <family val="1"/>
      </rPr>
      <t>[TIME SENSITIVE]</t>
    </r>
    <r>
      <rPr>
        <sz val="11"/>
        <color theme="1"/>
        <rFont val="Times New Roman"/>
        <family val="1"/>
      </rPr>
      <t xml:space="preserve">
A written directive requires a documented </t>
    </r>
    <r>
      <rPr>
        <b/>
        <sz val="11"/>
        <color rgb="FFC00000"/>
        <rFont val="Times New Roman"/>
        <family val="1"/>
      </rPr>
      <t>Quadrennial Risk Assessment and Analysis</t>
    </r>
    <r>
      <rPr>
        <sz val="11"/>
        <color theme="1"/>
        <rFont val="Times New Roman"/>
        <family val="1"/>
      </rPr>
      <t xml:space="preserve"> which includes at a minimum:
</t>
    </r>
    <r>
      <rPr>
        <sz val="4"/>
        <color theme="1"/>
        <rFont val="Times New Roman"/>
        <family val="1"/>
      </rPr>
      <t xml:space="preserve">
</t>
    </r>
    <r>
      <rPr>
        <sz val="11"/>
        <color theme="1"/>
        <rFont val="Times New Roman"/>
        <family val="1"/>
      </rPr>
      <t xml:space="preserve">a.  Specific areas to be reviewed;
b.  Ascertaining which types of reports/records will be utilized in the assessment/analysis;
c.  Risk of property loss to the institution as well as individuals;
d.  Risks to the community from accidents;
e.  Risks to the community from criminal activity;
f.  Identifiable liability issues, if any; and
g.  Reporting of conclusions and recommendations to the appropriate entities inside and 
     outside the institution.
</t>
    </r>
  </si>
  <si>
    <t xml:space="preserve">Guidance: The risk assessment and analysis might be a part of other assessments performed by the agency or the institution which encompass the security function. The final conclusions and recommendations should be reported to those who are in a position to act upon them. These entities might be within or outside the institution. Reports that might be of assistance in the assessment could include; injury reports, motor vehicle accident reports, and police incident reports. Other areas of consideration might include items such as building/environmental issues and potential severe weather events.
</t>
  </si>
  <si>
    <t>23.1.2</t>
  </si>
  <si>
    <r>
      <rPr>
        <b/>
        <sz val="11"/>
        <color theme="1"/>
        <rFont val="Times New Roman"/>
        <family val="1"/>
      </rPr>
      <t>23.1.2 Conducting Background Investigations: [M]</t>
    </r>
    <r>
      <rPr>
        <sz val="11"/>
        <color theme="1"/>
        <rFont val="Times New Roman"/>
        <family val="1"/>
      </rPr>
      <t xml:space="preserve">
</t>
    </r>
    <r>
      <rPr>
        <i/>
        <sz val="11"/>
        <color theme="1"/>
        <rFont val="Times New Roman"/>
        <family val="1"/>
      </rPr>
      <t xml:space="preserve">If </t>
    </r>
    <r>
      <rPr>
        <sz val="11"/>
        <color theme="1"/>
        <rFont val="Times New Roman"/>
        <family val="1"/>
      </rPr>
      <t xml:space="preserve">the agency has a role in the conducting of background investigations of students, faculty, staff, and any other on-campus personnel a written directive defines their responsibility.
</t>
    </r>
  </si>
  <si>
    <t xml:space="preserve">Guidance: Agencies should be cognizant of the applicable laws and regulations regarding background investigations.
</t>
  </si>
  <si>
    <r>
      <rPr>
        <b/>
        <sz val="11"/>
        <color theme="1"/>
        <rFont val="Times New Roman"/>
        <family val="1"/>
      </rPr>
      <t>23.1.2 Conducting Background Investigations: [M]</t>
    </r>
    <r>
      <rPr>
        <sz val="11"/>
        <color theme="1"/>
        <rFont val="Times New Roman"/>
        <family val="1"/>
      </rPr>
      <t xml:space="preserve">
</t>
    </r>
    <r>
      <rPr>
        <i/>
        <sz val="11"/>
        <color theme="1"/>
        <rFont val="Times New Roman"/>
        <family val="1"/>
      </rPr>
      <t xml:space="preserve">If </t>
    </r>
    <r>
      <rPr>
        <sz val="11"/>
        <color theme="1"/>
        <rFont val="Times New Roman"/>
        <family val="1"/>
      </rPr>
      <t xml:space="preserve">the agency has a role in </t>
    </r>
    <r>
      <rPr>
        <strike/>
        <sz val="11"/>
        <color theme="1" tint="0.499984740745262"/>
        <rFont val="Times New Roman"/>
        <family val="1"/>
      </rPr>
      <t>the</t>
    </r>
    <r>
      <rPr>
        <sz val="11"/>
        <color theme="1"/>
        <rFont val="Times New Roman"/>
        <family val="1"/>
      </rPr>
      <t xml:space="preserve"> conducting </t>
    </r>
    <r>
      <rPr>
        <strike/>
        <sz val="11"/>
        <color theme="1" tint="0.499984740745262"/>
        <rFont val="Times New Roman"/>
        <family val="1"/>
      </rPr>
      <t>of</t>
    </r>
    <r>
      <rPr>
        <sz val="11"/>
        <color theme="1"/>
        <rFont val="Times New Roman"/>
        <family val="1"/>
      </rPr>
      <t xml:space="preserve"> background investigations of students, faculty, staff, and any other on-campus personnel a written directive defines</t>
    </r>
    <r>
      <rPr>
        <sz val="11"/>
        <color rgb="FF00B050"/>
        <rFont val="Times New Roman"/>
        <family val="1"/>
      </rPr>
      <t xml:space="preserve"> the agency's</t>
    </r>
    <r>
      <rPr>
        <sz val="11"/>
        <color theme="1"/>
        <rFont val="Times New Roman"/>
        <family val="1"/>
      </rPr>
      <t xml:space="preserve"> </t>
    </r>
    <r>
      <rPr>
        <strike/>
        <sz val="11"/>
        <color theme="1" tint="0.499984740745262"/>
        <rFont val="Times New Roman"/>
        <family val="1"/>
      </rPr>
      <t>their</t>
    </r>
    <r>
      <rPr>
        <sz val="11"/>
        <color theme="1"/>
        <rFont val="Times New Roman"/>
        <family val="1"/>
      </rPr>
      <t xml:space="preserve"> responsibility.
</t>
    </r>
  </si>
  <si>
    <r>
      <t xml:space="preserve">Guidance: </t>
    </r>
    <r>
      <rPr>
        <strike/>
        <sz val="11"/>
        <color theme="1" tint="0.499984740745262"/>
        <rFont val="Times New Roman"/>
        <family val="1"/>
      </rPr>
      <t>Agencies should be cognizant of the applicable laws and regulations regarding background investigations.</t>
    </r>
    <r>
      <rPr>
        <sz val="11"/>
        <color theme="1"/>
        <rFont val="Times New Roman"/>
        <family val="1"/>
      </rPr>
      <t xml:space="preserve"> </t>
    </r>
    <r>
      <rPr>
        <sz val="11"/>
        <color rgb="FF00B050"/>
        <rFont val="Times New Roman"/>
        <family val="1"/>
      </rPr>
      <t xml:space="preserve">The nature and scope of certain activities on college and university campuses now require background investigations to establish trustworthiness of certain persons. Agencies should be aware of, and work in conformance with, applicable law and regulations regarding the investigation, procedures, records distribution and retention when conducting background investigations.
</t>
    </r>
  </si>
  <si>
    <r>
      <rPr>
        <b/>
        <sz val="11"/>
        <rFont val="Times New Roman"/>
        <family val="1"/>
      </rPr>
      <t>23.1.2 Conducting Background Investigations: [M]</t>
    </r>
    <r>
      <rPr>
        <sz val="11"/>
        <rFont val="Times New Roman"/>
        <family val="1"/>
      </rPr>
      <t xml:space="preserve">
</t>
    </r>
    <r>
      <rPr>
        <i/>
        <sz val="11"/>
        <rFont val="Times New Roman"/>
        <family val="1"/>
      </rPr>
      <t xml:space="preserve">If </t>
    </r>
    <r>
      <rPr>
        <sz val="11"/>
        <rFont val="Times New Roman"/>
        <family val="1"/>
      </rPr>
      <t xml:space="preserve">the agency has a role in conducting background investigations of students, faculty, staff, and any other on-campus personnel a written directive defines the agency's responsibility.
</t>
    </r>
  </si>
  <si>
    <t xml:space="preserve">Guidance: The nature and scope of certain activities on college and university campuses now require background investigations to establish trustworthiness of certain persons. Agencies should be aware of, and work in conformance with, applicable law and regulations regarding the investigation, procedures, records distribution and retention when conducting background investigations.
</t>
  </si>
  <si>
    <r>
      <rPr>
        <b/>
        <sz val="11"/>
        <color theme="1"/>
        <rFont val="Times New Roman"/>
        <family val="1"/>
      </rPr>
      <t>23.1.3 Security Escort Service: [M]</t>
    </r>
    <r>
      <rPr>
        <sz val="11"/>
        <color theme="1"/>
        <rFont val="Times New Roman"/>
        <family val="1"/>
      </rPr>
      <t xml:space="preserve">
</t>
    </r>
    <r>
      <rPr>
        <i/>
        <sz val="11"/>
        <color theme="1"/>
        <rFont val="Times New Roman"/>
        <family val="1"/>
      </rPr>
      <t>If</t>
    </r>
    <r>
      <rPr>
        <sz val="11"/>
        <color theme="1"/>
        <rFont val="Times New Roman"/>
        <family val="1"/>
      </rPr>
      <t xml:space="preserve"> the agency is responsible for a formal security escort service program, a written directive establishes </t>
    </r>
    <r>
      <rPr>
        <i/>
        <sz val="11"/>
        <color theme="1"/>
        <rFont val="Times New Roman"/>
        <family val="1"/>
      </rPr>
      <t>procedures</t>
    </r>
    <r>
      <rPr>
        <sz val="11"/>
        <color theme="1"/>
        <rFont val="Times New Roman"/>
        <family val="1"/>
      </rPr>
      <t xml:space="preserve"> for:
</t>
    </r>
    <r>
      <rPr>
        <sz val="4"/>
        <color theme="1"/>
        <rFont val="Times New Roman"/>
        <family val="1"/>
      </rPr>
      <t xml:space="preserve">
</t>
    </r>
    <r>
      <rPr>
        <sz val="11"/>
        <color theme="1"/>
        <rFont val="Times New Roman"/>
        <family val="1"/>
      </rPr>
      <t xml:space="preserve">a.  Educating the campus community about the availability of the service;
b.  Conditions for providing the service;
c.  Selection of security escort personnel;
d.  Background investigations and training of security escort personnel;
e.  Rules and Regulations for security escort personnel; and
f.  Supervision of security escort personnel.
</t>
    </r>
  </si>
  <si>
    <r>
      <t xml:space="preserve">Guidance: Employees of the campus law enforcement agency who provide security escort services as part of their regular duties are not held to this standard. This standard is meant for students, volunteers, contracted security firms, or part-time employees that provide security escorts.
</t>
    </r>
    <r>
      <rPr>
        <sz val="4"/>
        <color theme="1"/>
        <rFont val="Times New Roman"/>
        <family val="1"/>
      </rPr>
      <t xml:space="preserve">
</t>
    </r>
    <r>
      <rPr>
        <sz val="11"/>
        <color theme="1"/>
        <rFont val="Times New Roman"/>
        <family val="1"/>
      </rPr>
      <t xml:space="preserve">This service is normally provided to employees and students who travel at night or in isolated areas. It might also be provided to employees or students when there is a clear threat or safety concern specifically directed at them. 
</t>
    </r>
  </si>
  <si>
    <r>
      <t xml:space="preserve">Guidance: Employees of the campus law enforcement agency who provide security escort services as part of their regular duties are not held to this standard. This standard is meant for students, volunteers, contracted security firms, or part-time employees that provide security escorts.
</t>
    </r>
    <r>
      <rPr>
        <sz val="4"/>
        <color theme="1"/>
        <rFont val="Times New Roman"/>
        <family val="1"/>
      </rPr>
      <t xml:space="preserve">
</t>
    </r>
    <r>
      <rPr>
        <sz val="11"/>
        <color theme="1"/>
        <rFont val="Times New Roman"/>
        <family val="1"/>
      </rPr>
      <t xml:space="preserve">This service is normally provided to employees and students who travel at night or in isolated areas. It might also be provided to employees or students when there is a clear threat or safety concern specifically directed at them. 
</t>
    </r>
    <r>
      <rPr>
        <sz val="4"/>
        <color theme="1"/>
        <rFont val="Times New Roman"/>
        <family val="1"/>
      </rPr>
      <t xml:space="preserve">
</t>
    </r>
    <r>
      <rPr>
        <sz val="11"/>
        <color rgb="FF00B050"/>
        <rFont val="Times New Roman"/>
        <family val="1"/>
      </rPr>
      <t>It is important that background investigations, screening of applicants, and training/orientation is done before they start their duties.</t>
    </r>
    <r>
      <rPr>
        <sz val="11"/>
        <color theme="1"/>
        <rFont val="Times New Roman"/>
        <family val="1"/>
      </rPr>
      <t xml:space="preserve">
</t>
    </r>
  </si>
  <si>
    <r>
      <rPr>
        <b/>
        <sz val="11"/>
        <color theme="1"/>
        <rFont val="Times New Roman"/>
        <family val="1"/>
      </rPr>
      <t xml:space="preserve">23.1.3 Security Escort Service: [M] </t>
    </r>
    <r>
      <rPr>
        <b/>
        <sz val="9"/>
        <color rgb="FF00B050"/>
        <rFont val="Times New Roman"/>
        <family val="1"/>
      </rPr>
      <t>[TRG]</t>
    </r>
    <r>
      <rPr>
        <sz val="11"/>
        <color theme="1"/>
        <rFont val="Times New Roman"/>
        <family val="1"/>
      </rPr>
      <t xml:space="preserve">
</t>
    </r>
    <r>
      <rPr>
        <i/>
        <sz val="11"/>
        <color theme="1"/>
        <rFont val="Times New Roman"/>
        <family val="1"/>
      </rPr>
      <t>If</t>
    </r>
    <r>
      <rPr>
        <sz val="11"/>
        <color theme="1"/>
        <rFont val="Times New Roman"/>
        <family val="1"/>
      </rPr>
      <t xml:space="preserve"> the agency is responsible for a formal security escort service program, a written directive establishes </t>
    </r>
    <r>
      <rPr>
        <i/>
        <sz val="11"/>
        <color theme="1"/>
        <rFont val="Times New Roman"/>
        <family val="1"/>
      </rPr>
      <t>procedures</t>
    </r>
    <r>
      <rPr>
        <sz val="11"/>
        <color theme="1"/>
        <rFont val="Times New Roman"/>
        <family val="1"/>
      </rPr>
      <t xml:space="preserve"> for:
</t>
    </r>
    <r>
      <rPr>
        <sz val="4"/>
        <color theme="1"/>
        <rFont val="Times New Roman"/>
        <family val="1"/>
      </rPr>
      <t xml:space="preserve">
</t>
    </r>
    <r>
      <rPr>
        <sz val="11"/>
        <color theme="1"/>
        <rFont val="Times New Roman"/>
        <family val="1"/>
      </rPr>
      <t xml:space="preserve">a.  Educating the campus community about the availability of the service;
b.  Conditions for providing the service;
c.  Selection of security escort personnel;
d.  Background investigations and </t>
    </r>
    <r>
      <rPr>
        <sz val="11"/>
        <color rgb="FF00B050"/>
        <rFont val="Times New Roman"/>
        <family val="1"/>
      </rPr>
      <t xml:space="preserve">initial </t>
    </r>
    <r>
      <rPr>
        <b/>
        <sz val="11"/>
        <color rgb="FFCC00CC"/>
        <rFont val="Times New Roman"/>
        <family val="1"/>
      </rPr>
      <t>training</t>
    </r>
    <r>
      <rPr>
        <sz val="11"/>
        <color theme="1"/>
        <rFont val="Times New Roman"/>
        <family val="1"/>
      </rPr>
      <t xml:space="preserve"> of security escort personnel;
e.  Rules and Regulations for security escort personnel; and
f.  Supervision of security escort personnel.
</t>
    </r>
  </si>
  <si>
    <r>
      <rPr>
        <b/>
        <sz val="11"/>
        <color theme="1"/>
        <rFont val="Times New Roman"/>
        <family val="1"/>
      </rPr>
      <t xml:space="preserve">23.1.3 Security Escort Service: [M] </t>
    </r>
    <r>
      <rPr>
        <b/>
        <sz val="9"/>
        <color rgb="FFCC00CC"/>
        <rFont val="Times New Roman"/>
        <family val="1"/>
      </rPr>
      <t>[TRG]</t>
    </r>
    <r>
      <rPr>
        <sz val="11"/>
        <color theme="1"/>
        <rFont val="Times New Roman"/>
        <family val="1"/>
      </rPr>
      <t xml:space="preserve">
</t>
    </r>
    <r>
      <rPr>
        <i/>
        <sz val="11"/>
        <color theme="1"/>
        <rFont val="Times New Roman"/>
        <family val="1"/>
      </rPr>
      <t>If</t>
    </r>
    <r>
      <rPr>
        <sz val="11"/>
        <color theme="1"/>
        <rFont val="Times New Roman"/>
        <family val="1"/>
      </rPr>
      <t xml:space="preserve"> the agency is responsible for a formal security escort service program, a written directive establishes </t>
    </r>
    <r>
      <rPr>
        <i/>
        <sz val="11"/>
        <color theme="1"/>
        <rFont val="Times New Roman"/>
        <family val="1"/>
      </rPr>
      <t>procedures</t>
    </r>
    <r>
      <rPr>
        <sz val="11"/>
        <color theme="1"/>
        <rFont val="Times New Roman"/>
        <family val="1"/>
      </rPr>
      <t xml:space="preserve"> for:
</t>
    </r>
    <r>
      <rPr>
        <sz val="4"/>
        <color theme="1"/>
        <rFont val="Times New Roman"/>
        <family val="1"/>
      </rPr>
      <t xml:space="preserve">
</t>
    </r>
    <r>
      <rPr>
        <sz val="11"/>
        <color theme="1"/>
        <rFont val="Times New Roman"/>
        <family val="1"/>
      </rPr>
      <t xml:space="preserve">a.  Educating the campus community about the availability of the service;
b.  Conditions for providing the service;
c.  Selection of security escort personnel;
d.  Background investigations and </t>
    </r>
    <r>
      <rPr>
        <b/>
        <sz val="11"/>
        <color rgb="FFCC00CC"/>
        <rFont val="Times New Roman"/>
        <family val="1"/>
      </rPr>
      <t>initial training</t>
    </r>
    <r>
      <rPr>
        <sz val="11"/>
        <color theme="1"/>
        <rFont val="Times New Roman"/>
        <family val="1"/>
      </rPr>
      <t xml:space="preserve"> of security escort personnel;
e.  Rules and Regulations for security escort personnel; and
f.  Supervision of security escort personnel.
</t>
    </r>
  </si>
  <si>
    <r>
      <t xml:space="preserve">Guidance: Employees of the campus law enforcement agency who provide security escort services as part of their regular duties are not held to this standard. This standard is meant for students, volunteers, contracted security firms, or part-time employees that provide security escorts.
</t>
    </r>
    <r>
      <rPr>
        <sz val="4"/>
        <color theme="1"/>
        <rFont val="Times New Roman"/>
        <family val="1"/>
      </rPr>
      <t xml:space="preserve">
</t>
    </r>
    <r>
      <rPr>
        <sz val="11"/>
        <color theme="1"/>
        <rFont val="Times New Roman"/>
        <family val="1"/>
      </rPr>
      <t xml:space="preserve">This service is normally provided to employees and students who travel at night or in isolated areas. It might also be provided to employees or students when there is a clear threat or safety concern specifically directed at them. 
</t>
    </r>
    <r>
      <rPr>
        <sz val="4"/>
        <color theme="1"/>
        <rFont val="Times New Roman"/>
        <family val="1"/>
      </rPr>
      <t xml:space="preserve">
</t>
    </r>
    <r>
      <rPr>
        <sz val="11"/>
        <color theme="1"/>
        <rFont val="Times New Roman"/>
        <family val="1"/>
      </rPr>
      <t xml:space="preserve">It is important that background investigations, screening of applicants, and training/orientation is done before they start their duties.
</t>
    </r>
  </si>
  <si>
    <t>23.1.3</t>
  </si>
  <si>
    <t>23.1.4</t>
  </si>
  <si>
    <t xml:space="preserve">Guidance: The notification system can utilize local television access channels, email notifications, text messages, or automated telephone calls.  The emergency notification system can be used for natural events such as severe storms, or man-made events such as major accidents, fires, or active shooters. A notification can also be used in an attempt to locate a crime suspect or missing person. Since users will most likely need to subscribe to the system, the written directive should address privacy issues, updating the database, and security of the system. There might be State or Federal regulations in existence that govern these types of systems. The agency should consult such regulations, when they exist, while preparing or updating the written directive.
</t>
  </si>
  <si>
    <r>
      <rPr>
        <b/>
        <sz val="11"/>
        <color theme="1"/>
        <rFont val="Times New Roman"/>
        <family val="1"/>
      </rPr>
      <t>23.1.4 Emergency Notification System: [M]</t>
    </r>
    <r>
      <rPr>
        <sz val="11"/>
        <color theme="1"/>
        <rFont val="Times New Roman"/>
        <family val="1"/>
      </rPr>
      <t xml:space="preserve">
</t>
    </r>
    <r>
      <rPr>
        <i/>
        <sz val="11"/>
        <color theme="1"/>
        <rFont val="Times New Roman"/>
        <family val="1"/>
      </rPr>
      <t>If</t>
    </r>
    <r>
      <rPr>
        <sz val="11"/>
        <color theme="1"/>
        <rFont val="Times New Roman"/>
        <family val="1"/>
      </rPr>
      <t xml:space="preserve"> the agency plays a part in an emergency notification system, a written directive governing:
</t>
    </r>
    <r>
      <rPr>
        <sz val="4"/>
        <color theme="1"/>
        <rFont val="Times New Roman"/>
        <family val="1"/>
      </rPr>
      <t xml:space="preserve">
</t>
    </r>
    <r>
      <rPr>
        <sz val="11"/>
        <color theme="1"/>
        <rFont val="Times New Roman"/>
        <family val="1"/>
      </rPr>
      <t>a.  Situations under which the system will be initiated;
b.  Individual(s) responsible/authorized for activating the system;
c.  Methods utilized to disseminate information;
d.  Information that will or will not be disclosed via the notification system; and
e.  A requirement that an alert is updated when or if new information becomes available and 
     canceled at the conclusion of the event.</t>
    </r>
  </si>
  <si>
    <t>23.1.5</t>
  </si>
  <si>
    <r>
      <rPr>
        <b/>
        <sz val="11"/>
        <color theme="1"/>
        <rFont val="Times New Roman"/>
        <family val="1"/>
      </rPr>
      <t>23.1.5 Behavioral Threat Assessment: [M]</t>
    </r>
    <r>
      <rPr>
        <sz val="11"/>
        <color theme="1"/>
        <rFont val="Times New Roman"/>
        <family val="1"/>
      </rPr>
      <t xml:space="preserve">
A written directive describes the agency’s involvement in the campus behavioral threat assessment process.
</t>
    </r>
  </si>
  <si>
    <t xml:space="preserve">Guidance: The intent of this standard is to make appropriate campus resources aware of individuals that law enforcement has become aware of that demonstrate they are at risk physically or emotionally or may be a risk to others. This may be from their disregard of excessive drinking consequences, involvement in an abusive relationship, critical inability to adapt to the campus/college lifestyle, or drug use which if the situation continues could result in harm to themselves or others.
</t>
  </si>
  <si>
    <t>23.1.6</t>
  </si>
  <si>
    <r>
      <rPr>
        <b/>
        <sz val="11"/>
        <color theme="1"/>
        <rFont val="Times New Roman"/>
        <family val="1"/>
      </rPr>
      <t xml:space="preserve">23.1.6 Video Surveillance: [M] </t>
    </r>
    <r>
      <rPr>
        <b/>
        <sz val="11"/>
        <color rgb="FFC00000"/>
        <rFont val="Times New Roman"/>
        <family val="1"/>
      </rPr>
      <t>[TIME SENSITIVE]</t>
    </r>
    <r>
      <rPr>
        <sz val="11"/>
        <color theme="1"/>
        <rFont val="Times New Roman"/>
        <family val="1"/>
      </rPr>
      <t xml:space="preserve">
</t>
    </r>
    <r>
      <rPr>
        <i/>
        <sz val="11"/>
        <color theme="1"/>
        <rFont val="Times New Roman"/>
        <family val="1"/>
      </rPr>
      <t>If</t>
    </r>
    <r>
      <rPr>
        <sz val="11"/>
        <color theme="1"/>
        <rFont val="Times New Roman"/>
        <family val="1"/>
      </rPr>
      <t xml:space="preserve"> the agency is responsible for monitoring security cameras placed around campus a written directive establishes </t>
    </r>
    <r>
      <rPr>
        <i/>
        <sz val="11"/>
        <color theme="1"/>
        <rFont val="Times New Roman"/>
        <family val="1"/>
      </rPr>
      <t>procedures</t>
    </r>
    <r>
      <rPr>
        <sz val="11"/>
        <color theme="1"/>
        <rFont val="Times New Roman"/>
        <family val="1"/>
      </rPr>
      <t xml:space="preserve"> for:
</t>
    </r>
    <r>
      <rPr>
        <sz val="4"/>
        <color theme="1"/>
        <rFont val="Times New Roman"/>
        <family val="1"/>
      </rPr>
      <t xml:space="preserve">
</t>
    </r>
    <r>
      <rPr>
        <sz val="11"/>
        <color theme="1"/>
        <rFont val="Times New Roman"/>
        <family val="1"/>
      </rPr>
      <t xml:space="preserve">a.  Conditions and responsibilities for monitoring cameras and responding to incidents 
     observed;
b.  Training employees whose function includes monitoring the cameras;
c.  Responsibility for maintenance and testing of equipment;
d.  Determining camera locations;
e.  A </t>
    </r>
    <r>
      <rPr>
        <b/>
        <sz val="11"/>
        <color rgb="FFC00000"/>
        <rFont val="Times New Roman"/>
        <family val="1"/>
      </rPr>
      <t>needs analysis conducted</t>
    </r>
    <r>
      <rPr>
        <sz val="11"/>
        <color theme="1"/>
        <rFont val="Times New Roman"/>
        <family val="1"/>
      </rPr>
      <t xml:space="preserve"> at least </t>
    </r>
    <r>
      <rPr>
        <b/>
        <sz val="11"/>
        <color rgb="FFC00000"/>
        <rFont val="Times New Roman"/>
        <family val="1"/>
      </rPr>
      <t>quadrennially</t>
    </r>
    <r>
      <rPr>
        <sz val="11"/>
        <color theme="1"/>
        <rFont val="Times New Roman"/>
        <family val="1"/>
      </rPr>
      <t xml:space="preserve">, based upon a documented security 
     survey to reevaluate camera locations; and
f.  For requests to review or release video footage or images captured by the cameras.
</t>
    </r>
  </si>
  <si>
    <t xml:space="preserve">Guidance: The location of cameras should be periodically reevaluated. Additional cameras or relocation of cameras might be needed by changing conditions such as construction, vegetation growth, and changes in pedestrian and vehicular traffic flow.  Security cameras can be effective in crime prevention and identifying suspects when a crime occurs within the field of view of a camera.
</t>
  </si>
  <si>
    <r>
      <rPr>
        <b/>
        <sz val="11"/>
        <color theme="1"/>
        <rFont val="Times New Roman"/>
        <family val="1"/>
      </rPr>
      <t xml:space="preserve">23.1.6 Video Surveillance: [M] </t>
    </r>
    <r>
      <rPr>
        <b/>
        <sz val="9"/>
        <color rgb="FFC00000"/>
        <rFont val="Times New Roman"/>
        <family val="1"/>
      </rPr>
      <t xml:space="preserve">[TS] </t>
    </r>
    <r>
      <rPr>
        <b/>
        <sz val="9"/>
        <color rgb="FF00B050"/>
        <rFont val="Times New Roman"/>
        <family val="1"/>
      </rPr>
      <t>[TRG]</t>
    </r>
    <r>
      <rPr>
        <sz val="11"/>
        <color theme="1"/>
        <rFont val="Times New Roman"/>
        <family val="1"/>
      </rPr>
      <t xml:space="preserve">
</t>
    </r>
    <r>
      <rPr>
        <i/>
        <sz val="11"/>
        <color theme="1"/>
        <rFont val="Times New Roman"/>
        <family val="1"/>
      </rPr>
      <t>If</t>
    </r>
    <r>
      <rPr>
        <sz val="11"/>
        <color theme="1"/>
        <rFont val="Times New Roman"/>
        <family val="1"/>
      </rPr>
      <t xml:space="preserve"> the agency is responsible for monitoring security cameras placed around campus a written directive establishes </t>
    </r>
    <r>
      <rPr>
        <i/>
        <sz val="11"/>
        <color theme="1"/>
        <rFont val="Times New Roman"/>
        <family val="1"/>
      </rPr>
      <t>procedures</t>
    </r>
    <r>
      <rPr>
        <sz val="11"/>
        <color theme="1"/>
        <rFont val="Times New Roman"/>
        <family val="1"/>
      </rPr>
      <t xml:space="preserve"> for:
</t>
    </r>
    <r>
      <rPr>
        <sz val="4"/>
        <color theme="1"/>
        <rFont val="Times New Roman"/>
        <family val="1"/>
      </rPr>
      <t xml:space="preserve">
</t>
    </r>
    <r>
      <rPr>
        <sz val="11"/>
        <color theme="1"/>
        <rFont val="Times New Roman"/>
        <family val="1"/>
      </rPr>
      <t xml:space="preserve">a.  Conditions and responsibilities for monitoring cameras and responding to incidents 
     observed;
b.  </t>
    </r>
    <r>
      <rPr>
        <sz val="11"/>
        <color rgb="FF00B050"/>
        <rFont val="Times New Roman"/>
        <family val="1"/>
      </rPr>
      <t xml:space="preserve">Initial </t>
    </r>
    <r>
      <rPr>
        <b/>
        <sz val="11"/>
        <color rgb="FFCC00CC"/>
        <rFont val="Times New Roman"/>
        <family val="1"/>
      </rPr>
      <t>training</t>
    </r>
    <r>
      <rPr>
        <sz val="11"/>
        <color theme="1"/>
        <rFont val="Times New Roman"/>
        <family val="1"/>
      </rPr>
      <t xml:space="preserve"> </t>
    </r>
    <r>
      <rPr>
        <sz val="11"/>
        <color rgb="FF00B050"/>
        <rFont val="Times New Roman"/>
        <family val="1"/>
      </rPr>
      <t xml:space="preserve">for </t>
    </r>
    <r>
      <rPr>
        <sz val="11"/>
        <color theme="1"/>
        <rFont val="Times New Roman"/>
        <family val="1"/>
      </rPr>
      <t xml:space="preserve">employees whose function includes monitoring </t>
    </r>
    <r>
      <rPr>
        <strike/>
        <sz val="11"/>
        <color theme="1" tint="0.499984740745262"/>
        <rFont val="Times New Roman"/>
        <family val="1"/>
      </rPr>
      <t>the</t>
    </r>
    <r>
      <rPr>
        <sz val="11"/>
        <color theme="1"/>
        <rFont val="Times New Roman"/>
        <family val="1"/>
      </rPr>
      <t xml:space="preserve"> </t>
    </r>
    <r>
      <rPr>
        <sz val="11"/>
        <color rgb="FF00B050"/>
        <rFont val="Times New Roman"/>
        <family val="1"/>
      </rPr>
      <t xml:space="preserve">security </t>
    </r>
    <r>
      <rPr>
        <sz val="11"/>
        <color theme="1"/>
        <rFont val="Times New Roman"/>
        <family val="1"/>
      </rPr>
      <t xml:space="preserve">cameras;
c.  </t>
    </r>
    <r>
      <rPr>
        <strike/>
        <sz val="11"/>
        <color theme="1" tint="0.499984740745262"/>
        <rFont val="Times New Roman"/>
        <family val="1"/>
      </rPr>
      <t>Responsibility for</t>
    </r>
    <r>
      <rPr>
        <sz val="11"/>
        <color theme="1"/>
        <rFont val="Times New Roman"/>
        <family val="1"/>
      </rPr>
      <t xml:space="preserve"> Maintenance and </t>
    </r>
    <r>
      <rPr>
        <b/>
        <sz val="11"/>
        <color rgb="FFC00000"/>
        <rFont val="Times New Roman"/>
        <family val="1"/>
      </rPr>
      <t>testing</t>
    </r>
    <r>
      <rPr>
        <sz val="11"/>
        <color theme="1"/>
        <rFont val="Times New Roman"/>
        <family val="1"/>
      </rPr>
      <t xml:space="preserve"> of </t>
    </r>
    <r>
      <rPr>
        <sz val="11"/>
        <color rgb="FF00B050"/>
        <rFont val="Times New Roman"/>
        <family val="1"/>
      </rPr>
      <t xml:space="preserve">security camera </t>
    </r>
    <r>
      <rPr>
        <b/>
        <sz val="11"/>
        <color rgb="FFC00000"/>
        <rFont val="Times New Roman"/>
        <family val="1"/>
      </rPr>
      <t>equipment</t>
    </r>
    <r>
      <rPr>
        <sz val="11"/>
        <color theme="1"/>
        <rFont val="Times New Roman"/>
        <family val="1"/>
      </rPr>
      <t xml:space="preserve">;
d.  Determining </t>
    </r>
    <r>
      <rPr>
        <sz val="11"/>
        <color rgb="FF00B050"/>
        <rFont val="Times New Roman"/>
        <family val="1"/>
      </rPr>
      <t xml:space="preserve">security </t>
    </r>
    <r>
      <rPr>
        <sz val="11"/>
        <color theme="1"/>
        <rFont val="Times New Roman"/>
        <family val="1"/>
      </rPr>
      <t xml:space="preserve">camera locations;
e.  A </t>
    </r>
    <r>
      <rPr>
        <b/>
        <sz val="11"/>
        <color rgb="FFC00000"/>
        <rFont val="Times New Roman"/>
        <family val="1"/>
      </rPr>
      <t xml:space="preserve">Needs Analysis </t>
    </r>
    <r>
      <rPr>
        <sz val="11"/>
        <color theme="1"/>
        <rFont val="Times New Roman"/>
        <family val="1"/>
      </rPr>
      <t xml:space="preserve">conducted at least </t>
    </r>
    <r>
      <rPr>
        <b/>
        <sz val="11"/>
        <color rgb="FFC00000"/>
        <rFont val="Times New Roman"/>
        <family val="1"/>
      </rPr>
      <t>quadrennially</t>
    </r>
    <r>
      <rPr>
        <sz val="11"/>
        <color theme="1"/>
        <rFont val="Times New Roman"/>
        <family val="1"/>
      </rPr>
      <t xml:space="preserve">, based upon a </t>
    </r>
    <r>
      <rPr>
        <b/>
        <sz val="11"/>
        <color rgb="FFC00000"/>
        <rFont val="Times New Roman"/>
        <family val="1"/>
      </rPr>
      <t>documented</t>
    </r>
    <r>
      <rPr>
        <sz val="11"/>
        <color theme="1"/>
        <rFont val="Times New Roman"/>
        <family val="1"/>
      </rPr>
      <t xml:space="preserve"> </t>
    </r>
    <r>
      <rPr>
        <b/>
        <sz val="11"/>
        <color rgb="FFC00000"/>
        <rFont val="Times New Roman"/>
        <family val="1"/>
      </rPr>
      <t>Security</t>
    </r>
    <r>
      <rPr>
        <sz val="11"/>
        <color theme="1"/>
        <rFont val="Times New Roman"/>
        <family val="1"/>
      </rPr>
      <t xml:space="preserve"> 
     </t>
    </r>
    <r>
      <rPr>
        <b/>
        <sz val="11"/>
        <color rgb="FFC00000"/>
        <rFont val="Times New Roman"/>
        <family val="1"/>
      </rPr>
      <t>Survey</t>
    </r>
    <r>
      <rPr>
        <sz val="11"/>
        <color theme="1"/>
        <rFont val="Times New Roman"/>
        <family val="1"/>
      </rPr>
      <t xml:space="preserve"> to reevaluate </t>
    </r>
    <r>
      <rPr>
        <sz val="11"/>
        <color rgb="FF00B050"/>
        <rFont val="Times New Roman"/>
        <family val="1"/>
      </rPr>
      <t xml:space="preserve">security </t>
    </r>
    <r>
      <rPr>
        <sz val="11"/>
        <color theme="1"/>
        <rFont val="Times New Roman"/>
        <family val="1"/>
      </rPr>
      <t xml:space="preserve">camera locations; and
f.  For requests to review or release video footage or images captured by </t>
    </r>
    <r>
      <rPr>
        <strike/>
        <sz val="11"/>
        <color theme="1" tint="0.499984740745262"/>
        <rFont val="Times New Roman"/>
        <family val="1"/>
      </rPr>
      <t>the</t>
    </r>
    <r>
      <rPr>
        <sz val="11"/>
        <color theme="1"/>
        <rFont val="Times New Roman"/>
        <family val="1"/>
      </rPr>
      <t xml:space="preserve"> </t>
    </r>
    <r>
      <rPr>
        <sz val="11"/>
        <color rgb="FF00B050"/>
        <rFont val="Times New Roman"/>
        <family val="1"/>
      </rPr>
      <t xml:space="preserve">security 
    </t>
    </r>
    <r>
      <rPr>
        <sz val="11"/>
        <color theme="1"/>
        <rFont val="Times New Roman"/>
        <family val="1"/>
      </rPr>
      <t>cameras.</t>
    </r>
  </si>
  <si>
    <r>
      <t xml:space="preserve">Guidance: The location of </t>
    </r>
    <r>
      <rPr>
        <sz val="11"/>
        <color rgb="FF00B050"/>
        <rFont val="Times New Roman"/>
        <family val="1"/>
      </rPr>
      <t xml:space="preserve">security </t>
    </r>
    <r>
      <rPr>
        <sz val="11"/>
        <color theme="1"/>
        <rFont val="Times New Roman"/>
        <family val="1"/>
      </rPr>
      <t xml:space="preserve">cameras should be periodically reevaluated. Additional cameras or relocation of cameras might be needed by changing conditions such as construction, vegetation growth, and changes in pedestrian and vehicular traffic flow.  Security cameras can be effective in crime prevention and identifying suspects when a crime occurs within the field of view of a camera.
</t>
    </r>
  </si>
  <si>
    <r>
      <rPr>
        <b/>
        <sz val="11"/>
        <color theme="1"/>
        <rFont val="Times New Roman"/>
        <family val="1"/>
      </rPr>
      <t xml:space="preserve">23.1.6 Video Surveillance: [M] </t>
    </r>
    <r>
      <rPr>
        <b/>
        <sz val="9"/>
        <color rgb="FFC00000"/>
        <rFont val="Times New Roman"/>
        <family val="1"/>
      </rPr>
      <t xml:space="preserve">[TS] </t>
    </r>
    <r>
      <rPr>
        <b/>
        <sz val="9"/>
        <color rgb="FFCC00CC"/>
        <rFont val="Times New Roman"/>
        <family val="1"/>
      </rPr>
      <t>[TRG]</t>
    </r>
    <r>
      <rPr>
        <sz val="11"/>
        <color theme="1"/>
        <rFont val="Times New Roman"/>
        <family val="1"/>
      </rPr>
      <t xml:space="preserve">
</t>
    </r>
    <r>
      <rPr>
        <i/>
        <sz val="11"/>
        <color theme="1"/>
        <rFont val="Times New Roman"/>
        <family val="1"/>
      </rPr>
      <t>If</t>
    </r>
    <r>
      <rPr>
        <sz val="11"/>
        <color theme="1"/>
        <rFont val="Times New Roman"/>
        <family val="1"/>
      </rPr>
      <t xml:space="preserve"> the agency is responsible for monitoring security cameras placed around campus a written directive establishes </t>
    </r>
    <r>
      <rPr>
        <i/>
        <sz val="11"/>
        <color theme="1"/>
        <rFont val="Times New Roman"/>
        <family val="1"/>
      </rPr>
      <t>procedures</t>
    </r>
    <r>
      <rPr>
        <sz val="11"/>
        <color theme="1"/>
        <rFont val="Times New Roman"/>
        <family val="1"/>
      </rPr>
      <t xml:space="preserve"> for:
</t>
    </r>
    <r>
      <rPr>
        <sz val="4"/>
        <color theme="1"/>
        <rFont val="Times New Roman"/>
        <family val="1"/>
      </rPr>
      <t xml:space="preserve">
</t>
    </r>
    <r>
      <rPr>
        <sz val="11"/>
        <color theme="1"/>
        <rFont val="Times New Roman"/>
        <family val="1"/>
      </rPr>
      <t xml:space="preserve">a.  Conditions and responsibilities for monitoring cameras and responding to incidents 
     observed;
b.  </t>
    </r>
    <r>
      <rPr>
        <b/>
        <sz val="11"/>
        <color rgb="FFCC00CC"/>
        <rFont val="Times New Roman"/>
        <family val="1"/>
      </rPr>
      <t>Initial</t>
    </r>
    <r>
      <rPr>
        <sz val="11"/>
        <color rgb="FF00B050"/>
        <rFont val="Times New Roman"/>
        <family val="1"/>
      </rPr>
      <t xml:space="preserve"> </t>
    </r>
    <r>
      <rPr>
        <b/>
        <sz val="11"/>
        <color rgb="FFCC00CC"/>
        <rFont val="Times New Roman"/>
        <family val="1"/>
      </rPr>
      <t>training</t>
    </r>
    <r>
      <rPr>
        <sz val="11"/>
        <color theme="1"/>
        <rFont val="Times New Roman"/>
        <family val="1"/>
      </rPr>
      <t xml:space="preserve"> for employees whose function includes monitoring </t>
    </r>
    <r>
      <rPr>
        <strike/>
        <sz val="11"/>
        <color theme="1"/>
        <rFont val="Times New Roman"/>
        <family val="1"/>
      </rPr>
      <t>the</t>
    </r>
    <r>
      <rPr>
        <sz val="11"/>
        <color theme="1"/>
        <rFont val="Times New Roman"/>
        <family val="1"/>
      </rPr>
      <t xml:space="preserve"> security cameras;
c.  Maintenance and </t>
    </r>
    <r>
      <rPr>
        <b/>
        <sz val="11"/>
        <color rgb="FFC00000"/>
        <rFont val="Times New Roman"/>
        <family val="1"/>
      </rPr>
      <t>testing</t>
    </r>
    <r>
      <rPr>
        <sz val="11"/>
        <color theme="1"/>
        <rFont val="Times New Roman"/>
        <family val="1"/>
      </rPr>
      <t xml:space="preserve"> of </t>
    </r>
    <r>
      <rPr>
        <b/>
        <sz val="11"/>
        <color rgb="FFC00000"/>
        <rFont val="Times New Roman"/>
        <family val="1"/>
      </rPr>
      <t>security camera</t>
    </r>
    <r>
      <rPr>
        <sz val="11"/>
        <color rgb="FF00B050"/>
        <rFont val="Times New Roman"/>
        <family val="1"/>
      </rPr>
      <t xml:space="preserve"> </t>
    </r>
    <r>
      <rPr>
        <b/>
        <sz val="11"/>
        <color rgb="FFC00000"/>
        <rFont val="Times New Roman"/>
        <family val="1"/>
      </rPr>
      <t>equipment</t>
    </r>
    <r>
      <rPr>
        <sz val="11"/>
        <color theme="1"/>
        <rFont val="Times New Roman"/>
        <family val="1"/>
      </rPr>
      <t>;
d.  Determining security</t>
    </r>
    <r>
      <rPr>
        <sz val="11"/>
        <color rgb="FF00B050"/>
        <rFont val="Times New Roman"/>
        <family val="1"/>
      </rPr>
      <t xml:space="preserve"> </t>
    </r>
    <r>
      <rPr>
        <sz val="11"/>
        <color theme="1"/>
        <rFont val="Times New Roman"/>
        <family val="1"/>
      </rPr>
      <t xml:space="preserve">camera locations;
e.  A </t>
    </r>
    <r>
      <rPr>
        <b/>
        <sz val="11"/>
        <color rgb="FFC00000"/>
        <rFont val="Times New Roman"/>
        <family val="1"/>
      </rPr>
      <t xml:space="preserve">Needs Analysis </t>
    </r>
    <r>
      <rPr>
        <sz val="11"/>
        <color theme="1"/>
        <rFont val="Times New Roman"/>
        <family val="1"/>
      </rPr>
      <t xml:space="preserve">conducted at least </t>
    </r>
    <r>
      <rPr>
        <b/>
        <sz val="11"/>
        <color rgb="FFC00000"/>
        <rFont val="Times New Roman"/>
        <family val="1"/>
      </rPr>
      <t>quadrennially</t>
    </r>
    <r>
      <rPr>
        <sz val="11"/>
        <color theme="1"/>
        <rFont val="Times New Roman"/>
        <family val="1"/>
      </rPr>
      <t xml:space="preserve">, based upon a </t>
    </r>
    <r>
      <rPr>
        <b/>
        <sz val="11"/>
        <color rgb="FFC00000"/>
        <rFont val="Times New Roman"/>
        <family val="1"/>
      </rPr>
      <t>documented</t>
    </r>
    <r>
      <rPr>
        <sz val="11"/>
        <color theme="1"/>
        <rFont val="Times New Roman"/>
        <family val="1"/>
      </rPr>
      <t xml:space="preserve"> </t>
    </r>
    <r>
      <rPr>
        <b/>
        <sz val="11"/>
        <color rgb="FFC00000"/>
        <rFont val="Times New Roman"/>
        <family val="1"/>
      </rPr>
      <t>Security</t>
    </r>
    <r>
      <rPr>
        <sz val="11"/>
        <color theme="1"/>
        <rFont val="Times New Roman"/>
        <family val="1"/>
      </rPr>
      <t xml:space="preserve"> 
     </t>
    </r>
    <r>
      <rPr>
        <b/>
        <sz val="11"/>
        <color rgb="FFC00000"/>
        <rFont val="Times New Roman"/>
        <family val="1"/>
      </rPr>
      <t>Survey</t>
    </r>
    <r>
      <rPr>
        <sz val="11"/>
        <color theme="1"/>
        <rFont val="Times New Roman"/>
        <family val="1"/>
      </rPr>
      <t xml:space="preserve"> to reevaluate security</t>
    </r>
    <r>
      <rPr>
        <sz val="11"/>
        <color rgb="FF00B050"/>
        <rFont val="Times New Roman"/>
        <family val="1"/>
      </rPr>
      <t xml:space="preserve"> </t>
    </r>
    <r>
      <rPr>
        <sz val="11"/>
        <color theme="1"/>
        <rFont val="Times New Roman"/>
        <family val="1"/>
      </rPr>
      <t>camera locations; and
f.  For requests to review or release video footage or images captured by security</t>
    </r>
    <r>
      <rPr>
        <sz val="11"/>
        <color rgb="FF00B050"/>
        <rFont val="Times New Roman"/>
        <family val="1"/>
      </rPr>
      <t xml:space="preserve"> </t>
    </r>
    <r>
      <rPr>
        <sz val="11"/>
        <color theme="1"/>
        <rFont val="Times New Roman"/>
        <family val="1"/>
      </rPr>
      <t>cameras.</t>
    </r>
  </si>
  <si>
    <t xml:space="preserve">Guidance: The location of security cameras should be periodically reevaluated. Additional cameras or relocation of cameras might be needed by changing conditions such as construction, vegetation growth, and changes in pedestrian and vehicular traffic flow.  Security cameras can be effective in crime prevention and identifying suspects when a crime occurs within the field of view of a camera.
</t>
  </si>
  <si>
    <t>23.1.7</t>
  </si>
  <si>
    <r>
      <rPr>
        <b/>
        <sz val="11"/>
        <color theme="1"/>
        <rFont val="Times New Roman"/>
        <family val="1"/>
      </rPr>
      <t>23.1.7 Emergency Phones (call boxes): [M]</t>
    </r>
    <r>
      <rPr>
        <sz val="11"/>
        <color theme="1"/>
        <rFont val="Times New Roman"/>
        <family val="1"/>
      </rPr>
      <t xml:space="preserve">
</t>
    </r>
    <r>
      <rPr>
        <i/>
        <sz val="11"/>
        <color theme="1"/>
        <rFont val="Times New Roman"/>
        <family val="1"/>
      </rPr>
      <t>If</t>
    </r>
    <r>
      <rPr>
        <sz val="11"/>
        <color theme="1"/>
        <rFont val="Times New Roman"/>
        <family val="1"/>
      </rPr>
      <t xml:space="preserve"> the campus utilizes emergency phones (call boxes) or similar devices, a written directive establishes guidelines for their location, responding to calls, maintenance, and testing.
</t>
    </r>
  </si>
  <si>
    <t xml:space="preserve">Guidance: It is recognized that the agency may not have complete control over these devices. However, the agency must demonstrate, to the extent possible, that the school has met the requirements of this standard.
</t>
  </si>
  <si>
    <r>
      <rPr>
        <b/>
        <sz val="11"/>
        <color theme="1"/>
        <rFont val="Times New Roman"/>
        <family val="1"/>
      </rPr>
      <t xml:space="preserve">23.1.7 Emergency Phones (call boxes): [M] </t>
    </r>
    <r>
      <rPr>
        <b/>
        <sz val="9"/>
        <color rgb="FF00B050"/>
        <rFont val="Times New Roman"/>
        <family val="1"/>
      </rPr>
      <t>[TS]</t>
    </r>
    <r>
      <rPr>
        <sz val="11"/>
        <color theme="1"/>
        <rFont val="Times New Roman"/>
        <family val="1"/>
      </rPr>
      <t xml:space="preserve">
</t>
    </r>
    <r>
      <rPr>
        <i/>
        <sz val="11"/>
        <color theme="1"/>
        <rFont val="Times New Roman"/>
        <family val="1"/>
      </rPr>
      <t>If</t>
    </r>
    <r>
      <rPr>
        <sz val="11"/>
        <color theme="1"/>
        <rFont val="Times New Roman"/>
        <family val="1"/>
      </rPr>
      <t xml:space="preserve"> the campus utilizes emergency phones (call boxes) or similar devices, a written directive establishes guidelines for: </t>
    </r>
    <r>
      <rPr>
        <strike/>
        <sz val="11"/>
        <color theme="1" tint="0.499984740745262"/>
        <rFont val="Times New Roman"/>
        <family val="1"/>
      </rPr>
      <t xml:space="preserve">their location, responding to calls, maintenance, and testing.
</t>
    </r>
    <r>
      <rPr>
        <strike/>
        <sz val="4"/>
        <color theme="1" tint="0.499984740745262"/>
        <rFont val="Times New Roman"/>
        <family val="1"/>
      </rPr>
      <t xml:space="preserve">
</t>
    </r>
    <r>
      <rPr>
        <sz val="11"/>
        <color rgb="FF00B050"/>
        <rFont val="Times New Roman"/>
        <family val="1"/>
      </rPr>
      <t>a.  Their location;
b.  Responding to calls;
c.  Maintenance; and
d.  Testing.</t>
    </r>
    <r>
      <rPr>
        <sz val="11"/>
        <color theme="1"/>
        <rFont val="Times New Roman"/>
        <family val="1"/>
      </rPr>
      <t xml:space="preserve">
</t>
    </r>
  </si>
  <si>
    <r>
      <rPr>
        <b/>
        <sz val="11"/>
        <color theme="1"/>
        <rFont val="Times New Roman"/>
        <family val="1"/>
      </rPr>
      <t xml:space="preserve">23.1.7 Emergency Phones (call boxes): [M] </t>
    </r>
    <r>
      <rPr>
        <b/>
        <sz val="9"/>
        <color rgb="FFC00000"/>
        <rFont val="Times New Roman"/>
        <family val="1"/>
      </rPr>
      <t>[TS]</t>
    </r>
    <r>
      <rPr>
        <sz val="11"/>
        <color theme="1"/>
        <rFont val="Times New Roman"/>
        <family val="1"/>
      </rPr>
      <t xml:space="preserve">
</t>
    </r>
    <r>
      <rPr>
        <i/>
        <sz val="11"/>
        <color theme="1"/>
        <rFont val="Times New Roman"/>
        <family val="1"/>
      </rPr>
      <t>If</t>
    </r>
    <r>
      <rPr>
        <sz val="11"/>
        <color theme="1"/>
        <rFont val="Times New Roman"/>
        <family val="1"/>
      </rPr>
      <t xml:space="preserve"> the campus utilizes emergency phones (call boxes) or similar devices, a written directive establishes guidelines for: </t>
    </r>
    <r>
      <rPr>
        <strike/>
        <sz val="11"/>
        <color theme="1" tint="0.499984740745262"/>
        <rFont val="Times New Roman"/>
        <family val="1"/>
      </rPr>
      <t xml:space="preserve">
</t>
    </r>
    <r>
      <rPr>
        <strike/>
        <sz val="4"/>
        <color theme="1" tint="0.499984740745262"/>
        <rFont val="Times New Roman"/>
        <family val="1"/>
      </rPr>
      <t xml:space="preserve">
</t>
    </r>
    <r>
      <rPr>
        <sz val="11"/>
        <color theme="1"/>
        <rFont val="Times New Roman"/>
        <family val="1"/>
      </rPr>
      <t xml:space="preserve">a.  Their location;
b.  Responding to calls;
c.  Maintenance; and
d.  </t>
    </r>
    <r>
      <rPr>
        <b/>
        <sz val="11"/>
        <color rgb="FFC00000"/>
        <rFont val="Times New Roman"/>
        <family val="1"/>
      </rPr>
      <t>Testing</t>
    </r>
    <r>
      <rPr>
        <sz val="11"/>
        <color theme="1"/>
        <rFont val="Times New Roman"/>
        <family val="1"/>
      </rPr>
      <t xml:space="preserve">.
</t>
    </r>
  </si>
  <si>
    <t>23.1.8</t>
  </si>
  <si>
    <r>
      <rPr>
        <b/>
        <sz val="11"/>
        <color theme="1"/>
        <rFont val="Times New Roman"/>
        <family val="1"/>
      </rPr>
      <t>23.1.8 Administrative Investigations: [M]</t>
    </r>
    <r>
      <rPr>
        <sz val="11"/>
        <color theme="1"/>
        <rFont val="Times New Roman"/>
        <family val="1"/>
      </rPr>
      <t xml:space="preserve">
A written directive defines the </t>
    </r>
    <r>
      <rPr>
        <i/>
        <sz val="11"/>
        <color theme="1"/>
        <rFont val="Times New Roman"/>
        <family val="1"/>
      </rPr>
      <t>procedures</t>
    </r>
    <r>
      <rPr>
        <sz val="11"/>
        <color theme="1"/>
        <rFont val="Times New Roman"/>
        <family val="1"/>
      </rPr>
      <t xml:space="preserve"> for conducting administrative investigations to include:
</t>
    </r>
    <r>
      <rPr>
        <sz val="4"/>
        <color theme="1"/>
        <rFont val="Times New Roman"/>
        <family val="1"/>
      </rPr>
      <t xml:space="preserve">
</t>
    </r>
    <r>
      <rPr>
        <sz val="11"/>
        <color theme="1"/>
        <rFont val="Times New Roman"/>
        <family val="1"/>
      </rPr>
      <t xml:space="preserve">a.  Explanation of the administrative investigative goal;
b.  Review and analysis of records, documentation, and related materials;
c.  Conducting supplementary interviews;
d.  Additional information that may be requested;
e.  Preparing investigative reports and findings for review by appropriate administrative 
     authorities; and
f.   Referring to appropriate authorities in all occurrences when criminal activities are 
     discovered during the non-criminal administrative investigation.
</t>
    </r>
  </si>
  <si>
    <t xml:space="preserve">Guidance: It is not uncommon for campus law enforcement to serve a dual capacity as public peace officers and officers of the campus administration. Officers will be tasked to conduct non-criminal administrative investigations and excludes misconduct by agency personnel which is addressed in Chapter 5 - Professional Standards.
</t>
  </si>
  <si>
    <t>23.2.1</t>
  </si>
  <si>
    <r>
      <rPr>
        <b/>
        <sz val="11"/>
        <color theme="1"/>
        <rFont val="Times New Roman"/>
        <family val="1"/>
      </rPr>
      <t>23.2.1 Medical Centers: [M]</t>
    </r>
    <r>
      <rPr>
        <sz val="11"/>
        <color theme="1"/>
        <rFont val="Times New Roman"/>
        <family val="1"/>
      </rPr>
      <t xml:space="preserve">
</t>
    </r>
    <r>
      <rPr>
        <i/>
        <sz val="11"/>
        <color theme="1"/>
        <rFont val="Times New Roman"/>
        <family val="1"/>
      </rPr>
      <t>If</t>
    </r>
    <r>
      <rPr>
        <sz val="11"/>
        <color theme="1"/>
        <rFont val="Times New Roman"/>
        <family val="1"/>
      </rPr>
      <t xml:space="preserve"> the campus has a medical center within its jurisdiction, a written directive governs the agency's role and responsibility in providing public safety services for the medical center facility and establishes the following guidelines for personnel assigned to the facility:
</t>
    </r>
    <r>
      <rPr>
        <sz val="4"/>
        <color theme="1"/>
        <rFont val="Times New Roman"/>
        <family val="1"/>
      </rPr>
      <t xml:space="preserve">
</t>
    </r>
    <r>
      <rPr>
        <sz val="11"/>
        <color theme="1"/>
        <rFont val="Times New Roman"/>
        <family val="1"/>
      </rPr>
      <t>a.  Responsibilities for patrolling the facility;
b.  The role of agency personnel in screening patients/visitors to the emergency unit for 
     weapons, if any; 
c.  The role of agency personnel in screening “direct admit patients” for weapons if any; and
d.  Responsibility for managing high-risk patients.</t>
    </r>
  </si>
  <si>
    <t xml:space="preserve">Guidance: Campus medical centers may be directly governed by the institution of higher learning or by a separate hospital authority with a strong affiliation to the institution of higher learning. The medical center facilities often hire outside security companies, off-duty police officers, or have their own security personnel responsible for patrolling the facility. The written directive should address the agency's role in patrolling the facility and responding to calls for service at the facility. This standard does not apply to student, faculty, or staff health centers with limited operations.
</t>
  </si>
  <si>
    <t>23.2.2</t>
  </si>
  <si>
    <r>
      <rPr>
        <b/>
        <sz val="11"/>
        <color theme="1"/>
        <rFont val="Times New Roman"/>
        <family val="1"/>
      </rPr>
      <t>23.2.2 Medical Center First Response Responsibilities: [M]</t>
    </r>
    <r>
      <rPr>
        <sz val="11"/>
        <color theme="1"/>
        <rFont val="Times New Roman"/>
        <family val="1"/>
      </rPr>
      <t xml:space="preserve">
</t>
    </r>
    <r>
      <rPr>
        <i/>
        <sz val="11"/>
        <color theme="1"/>
        <rFont val="Times New Roman"/>
        <family val="1"/>
      </rPr>
      <t>If</t>
    </r>
    <r>
      <rPr>
        <sz val="11"/>
        <color theme="1"/>
        <rFont val="Times New Roman"/>
        <family val="1"/>
      </rPr>
      <t xml:space="preserve"> the campus has a medical center and the agency has responsibility for first response, a written directive governs </t>
    </r>
    <r>
      <rPr>
        <i/>
        <sz val="11"/>
        <color theme="1"/>
        <rFont val="Times New Roman"/>
        <family val="1"/>
      </rPr>
      <t>procedures</t>
    </r>
    <r>
      <rPr>
        <sz val="11"/>
        <color theme="1"/>
        <rFont val="Times New Roman"/>
        <family val="1"/>
      </rPr>
      <t xml:space="preserve"> at a minimum for:
</t>
    </r>
    <r>
      <rPr>
        <sz val="4"/>
        <color theme="1"/>
        <rFont val="Times New Roman"/>
        <family val="1"/>
      </rPr>
      <t xml:space="preserve">
</t>
    </r>
    <r>
      <rPr>
        <sz val="11"/>
        <color theme="1"/>
        <rFont val="Times New Roman"/>
        <family val="1"/>
      </rPr>
      <t>a.  Responding to emergency calls for service;
b.  Assisting the medical center’s Emergency Medical Treatment and Labor Act (EMTALA) 
     response team(s); 
c.  Responding to reports of baby abductions from the medical center; and
d.  Responding to non-emergency calls.</t>
    </r>
  </si>
  <si>
    <r>
      <t xml:space="preserve">Guidance: Medical centers pose a challenge for law enforcement response, not only because of their size but also because of the many controlling regulations. The purpose of this standard is to ensure rapid response by campus law enforcement while remaining sensitive to the medical center environment.
</t>
    </r>
    <r>
      <rPr>
        <sz val="4"/>
        <color theme="1"/>
        <rFont val="Times New Roman"/>
        <family val="1"/>
      </rPr>
      <t xml:space="preserve">
</t>
    </r>
    <r>
      <rPr>
        <sz val="11"/>
        <color theme="1"/>
        <rFont val="Times New Roman"/>
        <family val="1"/>
      </rPr>
      <t xml:space="preserve">The Emergency Medical Treatment and Active Labor Act (EMTALA) ensures public access to emergency services regardless of their ability to pay. The agency’s written directive should articulate the agency's role in the expeditious response to screen and stabilize all individuals at the medical center who request medical treatment.
</t>
    </r>
  </si>
  <si>
    <t>23.3.1</t>
  </si>
  <si>
    <r>
      <rPr>
        <b/>
        <sz val="11"/>
        <color theme="1"/>
        <rFont val="Times New Roman"/>
        <family val="1"/>
      </rPr>
      <t>23.3.1 Research-Intensive Facility: [M]</t>
    </r>
    <r>
      <rPr>
        <sz val="11"/>
        <color theme="1"/>
        <rFont val="Times New Roman"/>
        <family val="1"/>
      </rPr>
      <t xml:space="preserve">
</t>
    </r>
    <r>
      <rPr>
        <i/>
        <sz val="11"/>
        <color theme="1"/>
        <rFont val="Times New Roman"/>
        <family val="1"/>
      </rPr>
      <t>If</t>
    </r>
    <r>
      <rPr>
        <sz val="11"/>
        <color theme="1"/>
        <rFont val="Times New Roman"/>
        <family val="1"/>
      </rPr>
      <t xml:space="preserve"> the agency’s jurisdiction includes a research-intensive facility, a written directive establishes:
</t>
    </r>
    <r>
      <rPr>
        <sz val="4"/>
        <color theme="1"/>
        <rFont val="Times New Roman"/>
        <family val="1"/>
      </rPr>
      <t xml:space="preserve">
</t>
    </r>
    <r>
      <rPr>
        <sz val="11"/>
        <color theme="1"/>
        <rFont val="Times New Roman"/>
        <family val="1"/>
      </rPr>
      <t>a.  The agency’s role and responsibility for responding to the facility;
b.  Responsibilities of the agency’s communications staff;
c.  Specific responsibilities of responding agency personnel;
d.  Identifying the position or agency responsible for coordinating the response to various 
     types of incidents at the facility;
e.  Training for agency personnel in any unique risks at the facility and proper response to 
     those risks; and
f.   Specialized equipment needed or required for responding to various types of incidents at 
     the facility.</t>
    </r>
  </si>
  <si>
    <t xml:space="preserve">Guidance: Dependent upon their specific area of research, these types of facilities can pose elevated safety and health risks to responders. Information and equipment which will assist responders to maintain their safety, as well as the safety of the facility itself and the research contained therein, should be readily available to responders. Research intensive facilities are quite often subject to government regulations and safety provisions. These should be referenced when developing training in the response to the facility, as well as, during the promulgation of the written directive.
</t>
  </si>
  <si>
    <r>
      <rPr>
        <b/>
        <sz val="11"/>
        <color theme="1"/>
        <rFont val="Times New Roman"/>
        <family val="1"/>
      </rPr>
      <t xml:space="preserve">23.3.1 Research-Intensive Facility: [M] </t>
    </r>
    <r>
      <rPr>
        <b/>
        <sz val="9"/>
        <color rgb="FF00B050"/>
        <rFont val="Times New Roman"/>
        <family val="1"/>
      </rPr>
      <t>[TRG]</t>
    </r>
    <r>
      <rPr>
        <sz val="11"/>
        <color theme="1"/>
        <rFont val="Times New Roman"/>
        <family val="1"/>
      </rPr>
      <t xml:space="preserve">
</t>
    </r>
    <r>
      <rPr>
        <i/>
        <sz val="11"/>
        <color theme="1"/>
        <rFont val="Times New Roman"/>
        <family val="1"/>
      </rPr>
      <t>If</t>
    </r>
    <r>
      <rPr>
        <sz val="11"/>
        <color theme="1"/>
        <rFont val="Times New Roman"/>
        <family val="1"/>
      </rPr>
      <t xml:space="preserve"> the agency’s jurisdiction includes a research-intensive facility, a written directive establishes:
</t>
    </r>
    <r>
      <rPr>
        <sz val="4"/>
        <color theme="1"/>
        <rFont val="Times New Roman"/>
        <family val="1"/>
      </rPr>
      <t xml:space="preserve">
</t>
    </r>
    <r>
      <rPr>
        <sz val="11"/>
        <color theme="1"/>
        <rFont val="Times New Roman"/>
        <family val="1"/>
      </rPr>
      <t xml:space="preserve">a.  The agency’s role </t>
    </r>
    <r>
      <rPr>
        <strike/>
        <sz val="11"/>
        <color theme="1" tint="0.499984740745262"/>
        <rFont val="Times New Roman"/>
        <family val="1"/>
      </rPr>
      <t>and responsibility for</t>
    </r>
    <r>
      <rPr>
        <sz val="11"/>
        <color theme="1"/>
        <rFont val="Times New Roman"/>
        <family val="1"/>
      </rPr>
      <t xml:space="preserve"> </t>
    </r>
    <r>
      <rPr>
        <sz val="11"/>
        <color rgb="FF00B050"/>
        <rFont val="Times New Roman"/>
        <family val="1"/>
      </rPr>
      <t xml:space="preserve">when </t>
    </r>
    <r>
      <rPr>
        <sz val="11"/>
        <color theme="1"/>
        <rFont val="Times New Roman"/>
        <family val="1"/>
      </rPr>
      <t xml:space="preserve">responding to the facility;
b.  Responsibilities of the </t>
    </r>
    <r>
      <rPr>
        <strike/>
        <sz val="11"/>
        <color theme="1" tint="0.499984740745262"/>
        <rFont val="Times New Roman"/>
        <family val="1"/>
      </rPr>
      <t>agency’s</t>
    </r>
    <r>
      <rPr>
        <sz val="11"/>
        <color theme="1"/>
        <rFont val="Times New Roman"/>
        <family val="1"/>
      </rPr>
      <t xml:space="preserve"> communications staff;
c.  Specific responsibilities of responding agency personnel;
d.  Identifying the position or agency responsible for coordinating the response to various 
     types of incidents at the facility;
e.  </t>
    </r>
    <r>
      <rPr>
        <b/>
        <sz val="11"/>
        <color rgb="FF00B050"/>
        <rFont val="Times New Roman"/>
        <family val="1"/>
      </rPr>
      <t>Initial</t>
    </r>
    <r>
      <rPr>
        <sz val="11"/>
        <color rgb="FF00B050"/>
        <rFont val="Times New Roman"/>
        <family val="1"/>
      </rPr>
      <t xml:space="preserve"> </t>
    </r>
    <r>
      <rPr>
        <b/>
        <sz val="11"/>
        <color rgb="FFCC00CC"/>
        <rFont val="Times New Roman"/>
        <family val="1"/>
      </rPr>
      <t>training</t>
    </r>
    <r>
      <rPr>
        <sz val="11"/>
        <color theme="1"/>
        <rFont val="Times New Roman"/>
        <family val="1"/>
      </rPr>
      <t xml:space="preserve"> for agency personnel in any unique risks at the facility and proper 
     response to those risks; and
f.   Specialized equipment needed or required for responding to various types of incidents at 
     the facility.</t>
    </r>
  </si>
  <si>
    <r>
      <rPr>
        <b/>
        <sz val="11"/>
        <color theme="1"/>
        <rFont val="Times New Roman"/>
        <family val="1"/>
      </rPr>
      <t xml:space="preserve">23.3.1 Research-Intensive Facility: [M] </t>
    </r>
    <r>
      <rPr>
        <b/>
        <sz val="9"/>
        <color rgb="FFCC00CC"/>
        <rFont val="Times New Roman"/>
        <family val="1"/>
      </rPr>
      <t>[TRG]</t>
    </r>
    <r>
      <rPr>
        <sz val="11"/>
        <color theme="1"/>
        <rFont val="Times New Roman"/>
        <family val="1"/>
      </rPr>
      <t xml:space="preserve">
</t>
    </r>
    <r>
      <rPr>
        <i/>
        <sz val="11"/>
        <color theme="1"/>
        <rFont val="Times New Roman"/>
        <family val="1"/>
      </rPr>
      <t>If</t>
    </r>
    <r>
      <rPr>
        <sz val="11"/>
        <color theme="1"/>
        <rFont val="Times New Roman"/>
        <family val="1"/>
      </rPr>
      <t xml:space="preserve"> the agency’s jurisdiction includes a research-intensive facility, a written directive establishes:
</t>
    </r>
    <r>
      <rPr>
        <sz val="4"/>
        <color theme="1"/>
        <rFont val="Times New Roman"/>
        <family val="1"/>
      </rPr>
      <t xml:space="preserve">
</t>
    </r>
    <r>
      <rPr>
        <sz val="11"/>
        <color theme="1"/>
        <rFont val="Times New Roman"/>
        <family val="1"/>
      </rPr>
      <t>a.  The agency’s role when</t>
    </r>
    <r>
      <rPr>
        <sz val="11"/>
        <color rgb="FF00B050"/>
        <rFont val="Times New Roman"/>
        <family val="1"/>
      </rPr>
      <t xml:space="preserve"> </t>
    </r>
    <r>
      <rPr>
        <sz val="11"/>
        <color theme="1"/>
        <rFont val="Times New Roman"/>
        <family val="1"/>
      </rPr>
      <t xml:space="preserve">responding to the facility;
b.  Responsibilities of the communications staff;
c.  Specific responsibilities of responding agency personnel;
d.  Identifying the position or agency responsible for coordinating the response to various 
     types of incidents at the facility;
e.  </t>
    </r>
    <r>
      <rPr>
        <b/>
        <sz val="11"/>
        <color rgb="FFCC00CC"/>
        <rFont val="Times New Roman"/>
        <family val="1"/>
      </rPr>
      <t>Initial</t>
    </r>
    <r>
      <rPr>
        <sz val="11"/>
        <color rgb="FF00B050"/>
        <rFont val="Times New Roman"/>
        <family val="1"/>
      </rPr>
      <t xml:space="preserve"> </t>
    </r>
    <r>
      <rPr>
        <b/>
        <sz val="11"/>
        <color rgb="FFCC00CC"/>
        <rFont val="Times New Roman"/>
        <family val="1"/>
      </rPr>
      <t>training</t>
    </r>
    <r>
      <rPr>
        <sz val="11"/>
        <color theme="1"/>
        <rFont val="Times New Roman"/>
        <family val="1"/>
      </rPr>
      <t xml:space="preserve"> for agency personnel in any unique risks at the facility and proper 
     response to those risks; and
f.   Specialized equipment needed or required for responding to various types of incidents at 
     the facility.</t>
    </r>
  </si>
  <si>
    <t>23.4.1</t>
  </si>
  <si>
    <r>
      <t xml:space="preserve">Guidance: The Clery Act specifies the types of crimes to be reported in varies categories. This includes public areas adjacent to a campus, off campus, living locations, etc. Information may need to be acquired from other local law enforcement agencies with jurisdiction on campus. Additionally, there are requirements for posting the agency’s policies on topics like sexual assaults, and involvement with other law enforcement agencies. For additional information refer to the following resources:
</t>
    </r>
    <r>
      <rPr>
        <sz val="4"/>
        <color theme="1"/>
        <rFont val="Times New Roman"/>
        <family val="1"/>
      </rPr>
      <t xml:space="preserve">
</t>
    </r>
    <r>
      <rPr>
        <sz val="11"/>
        <color theme="1"/>
        <rFont val="Times New Roman"/>
        <family val="1"/>
      </rPr>
      <t xml:space="preserve">• The Higher Education Opportunity Act (HEOA).
</t>
    </r>
    <r>
      <rPr>
        <sz val="4"/>
        <color theme="1"/>
        <rFont val="Times New Roman"/>
        <family val="1"/>
      </rPr>
      <t xml:space="preserve">
</t>
    </r>
    <r>
      <rPr>
        <sz val="11"/>
        <color theme="1"/>
        <rFont val="Times New Roman"/>
        <family val="1"/>
      </rPr>
      <t xml:space="preserve">• The Jeanne Clery Disclosure of Campus Security Policy and Crime Statistics Act (Clery Act).
</t>
    </r>
    <r>
      <rPr>
        <sz val="4"/>
        <color theme="1"/>
        <rFont val="Times New Roman"/>
        <family val="1"/>
      </rPr>
      <t xml:space="preserve">
</t>
    </r>
    <r>
      <rPr>
        <sz val="11"/>
        <color theme="1"/>
        <rFont val="Times New Roman"/>
        <family val="1"/>
      </rPr>
      <t xml:space="preserve">• The Department of Education’s Campus Security website.
</t>
    </r>
  </si>
  <si>
    <r>
      <t xml:space="preserve">Guidance: The Clery Act specifies the types of crimes to be reported in varies categories. This includes public areas adjacent to a campus, off campus, living locations, etc. Information may need to be acquired from other local law enforcement agencies with jurisdiction on campus. Additionally, there are requirements for posting the agency’s policies on topics like sexual assaults, and involvement with other law enforcement agencies. For additional information refer to the following resources:
</t>
    </r>
    <r>
      <rPr>
        <sz val="4"/>
        <color rgb="FF00B050"/>
        <rFont val="Times New Roman"/>
        <family val="1"/>
      </rPr>
      <t xml:space="preserve">
</t>
    </r>
    <r>
      <rPr>
        <sz val="11"/>
        <color rgb="FF00B050"/>
        <rFont val="Times New Roman"/>
        <family val="1"/>
      </rPr>
      <t xml:space="preserve">• The Higher Education Opportunity Act (HEOA).
</t>
    </r>
    <r>
      <rPr>
        <sz val="4"/>
        <color rgb="FF00B050"/>
        <rFont val="Times New Roman"/>
        <family val="1"/>
      </rPr>
      <t xml:space="preserve">
</t>
    </r>
    <r>
      <rPr>
        <sz val="11"/>
        <color rgb="FF00B050"/>
        <rFont val="Times New Roman"/>
        <family val="1"/>
      </rPr>
      <t xml:space="preserve">• The Jeanne Clery Disclosure of Campus Security Policy and Crime Statistics Act (Clery Act).
</t>
    </r>
    <r>
      <rPr>
        <sz val="4"/>
        <color rgb="FF00B050"/>
        <rFont val="Times New Roman"/>
        <family val="1"/>
      </rPr>
      <t xml:space="preserve">
</t>
    </r>
    <r>
      <rPr>
        <sz val="11"/>
        <color rgb="FF00B050"/>
        <rFont val="Times New Roman"/>
        <family val="1"/>
      </rPr>
      <t xml:space="preserve">• The Department of Education’s Campus Security website.
</t>
    </r>
  </si>
  <si>
    <r>
      <rPr>
        <b/>
        <sz val="11"/>
        <color theme="1"/>
        <rFont val="Times New Roman"/>
        <family val="1"/>
      </rPr>
      <t xml:space="preserve">23.4.1 Clery Act: [M] </t>
    </r>
    <r>
      <rPr>
        <b/>
        <sz val="9"/>
        <color rgb="FFC00000"/>
        <rFont val="Times New Roman"/>
        <family val="1"/>
      </rPr>
      <t>[TS]</t>
    </r>
    <r>
      <rPr>
        <sz val="11"/>
        <color theme="1"/>
        <rFont val="Times New Roman"/>
        <family val="1"/>
      </rPr>
      <t xml:space="preserve">
An agency written directive defines the role of the agency and defines responsibility for compliance with the Clery Act and includes at a minimum:
</t>
    </r>
    <r>
      <rPr>
        <sz val="4"/>
        <color rgb="FF00B050"/>
        <rFont val="Times New Roman"/>
        <family val="1"/>
      </rPr>
      <t xml:space="preserve">
</t>
    </r>
    <r>
      <rPr>
        <sz val="11"/>
        <color theme="1"/>
        <rFont val="Times New Roman"/>
        <family val="1"/>
      </rPr>
      <t>a.</t>
    </r>
    <r>
      <rPr>
        <sz val="11"/>
        <color rgb="FF00B050"/>
        <rFont val="Times New Roman"/>
        <family val="1"/>
      </rPr>
      <t xml:space="preserve">  </t>
    </r>
    <r>
      <rPr>
        <b/>
        <sz val="11"/>
        <color rgb="FFC00000"/>
        <rFont val="Times New Roman"/>
        <family val="1"/>
      </rPr>
      <t>Annual reporting</t>
    </r>
    <r>
      <rPr>
        <sz val="11"/>
        <color theme="1"/>
        <rFont val="Times New Roman"/>
        <family val="1"/>
      </rPr>
      <t xml:space="preserve"> requirements;</t>
    </r>
    <r>
      <rPr>
        <sz val="11"/>
        <color rgb="FF00B050"/>
        <rFont val="Times New Roman"/>
        <family val="1"/>
      </rPr>
      <t xml:space="preserve">
</t>
    </r>
    <r>
      <rPr>
        <sz val="11"/>
        <color theme="1"/>
        <rFont val="Times New Roman"/>
        <family val="1"/>
      </rPr>
      <t xml:space="preserve">b.  Provides </t>
    </r>
    <r>
      <rPr>
        <i/>
        <sz val="11"/>
        <color theme="1"/>
        <rFont val="Times New Roman"/>
        <family val="1"/>
      </rPr>
      <t>procedures</t>
    </r>
    <r>
      <rPr>
        <sz val="11"/>
        <color theme="1"/>
        <rFont val="Times New Roman"/>
        <family val="1"/>
      </rPr>
      <t xml:space="preserve"> for warning notifications to the campus community about crimes that 
     impose threat to the students and employees, in a timely manner;
c.  Requirements for maintaining a daily public crime log;
d.  Submission of data to the United States Department of Education;
e.  </t>
    </r>
    <r>
      <rPr>
        <i/>
        <sz val="11"/>
        <color theme="1"/>
        <rFont val="Times New Roman"/>
        <family val="1"/>
      </rPr>
      <t>Procedures</t>
    </r>
    <r>
      <rPr>
        <sz val="11"/>
        <color theme="1"/>
        <rFont val="Times New Roman"/>
        <family val="1"/>
      </rPr>
      <t xml:space="preserve"> establishing the rights of victims of sexual assaults; and
f.   Meeting all operational and</t>
    </r>
    <r>
      <rPr>
        <sz val="11"/>
        <color rgb="FF00B050"/>
        <rFont val="Times New Roman"/>
        <family val="1"/>
      </rPr>
      <t xml:space="preserve"> </t>
    </r>
    <r>
      <rPr>
        <b/>
        <sz val="11"/>
        <color rgb="FFC00000"/>
        <rFont val="Times New Roman"/>
        <family val="1"/>
      </rPr>
      <t>reporting requirements</t>
    </r>
    <r>
      <rPr>
        <sz val="11"/>
        <color rgb="FF00B050"/>
        <rFont val="Times New Roman"/>
        <family val="1"/>
      </rPr>
      <t xml:space="preserve"> </t>
    </r>
    <r>
      <rPr>
        <sz val="11"/>
        <color theme="1"/>
        <rFont val="Times New Roman"/>
        <family val="1"/>
      </rPr>
      <t>as stipulated by the United States 
     Department of Education.</t>
    </r>
  </si>
  <si>
    <r>
      <rPr>
        <b/>
        <sz val="11"/>
        <color rgb="FF00B050"/>
        <rFont val="Times New Roman"/>
        <family val="1"/>
      </rPr>
      <t xml:space="preserve">23.4.1 Clery Act: [M] </t>
    </r>
    <r>
      <rPr>
        <b/>
        <sz val="9"/>
        <color rgb="FF00B050"/>
        <rFont val="Times New Roman"/>
        <family val="1"/>
      </rPr>
      <t>[TS]</t>
    </r>
    <r>
      <rPr>
        <sz val="11"/>
        <color rgb="FF00B050"/>
        <rFont val="Times New Roman"/>
        <family val="1"/>
      </rPr>
      <t xml:space="preserve">
An agency written directive defines the role of the agency and defines responsibility for compliance with the Clery Act and includes at a minimum:
</t>
    </r>
    <r>
      <rPr>
        <sz val="4"/>
        <color rgb="FF00B050"/>
        <rFont val="Times New Roman"/>
        <family val="1"/>
      </rPr>
      <t xml:space="preserve">
</t>
    </r>
    <r>
      <rPr>
        <sz val="11"/>
        <color rgb="FF00B050"/>
        <rFont val="Times New Roman"/>
        <family val="1"/>
      </rPr>
      <t xml:space="preserve">a.  </t>
    </r>
    <r>
      <rPr>
        <b/>
        <sz val="11"/>
        <color rgb="FFC00000"/>
        <rFont val="Times New Roman"/>
        <family val="1"/>
      </rPr>
      <t>Annual reporting</t>
    </r>
    <r>
      <rPr>
        <sz val="11"/>
        <color rgb="FF00B050"/>
        <rFont val="Times New Roman"/>
        <family val="1"/>
      </rPr>
      <t xml:space="preserve"> requirements;
b.  Provides </t>
    </r>
    <r>
      <rPr>
        <i/>
        <sz val="11"/>
        <color rgb="FF00B050"/>
        <rFont val="Times New Roman"/>
        <family val="1"/>
      </rPr>
      <t>procedures</t>
    </r>
    <r>
      <rPr>
        <sz val="11"/>
        <color rgb="FF00B050"/>
        <rFont val="Times New Roman"/>
        <family val="1"/>
      </rPr>
      <t xml:space="preserve"> for warning notifications to the campus community about crimes that 
     impose threat to the students and employees, in a timely manner;
c.  Requirements for maintaining a daily public crime log;
d.  Submission of data to the United States Department of Education;
e.  </t>
    </r>
    <r>
      <rPr>
        <i/>
        <sz val="11"/>
        <color rgb="FF00B050"/>
        <rFont val="Times New Roman"/>
        <family val="1"/>
      </rPr>
      <t>Procedures</t>
    </r>
    <r>
      <rPr>
        <sz val="11"/>
        <color rgb="FF00B050"/>
        <rFont val="Times New Roman"/>
        <family val="1"/>
      </rPr>
      <t xml:space="preserve"> establishing the rights of victims of sexual assaults; and
f.   Meeting all operational and </t>
    </r>
    <r>
      <rPr>
        <b/>
        <sz val="11"/>
        <color rgb="FFC00000"/>
        <rFont val="Times New Roman"/>
        <family val="1"/>
      </rPr>
      <t>reporting requirements</t>
    </r>
    <r>
      <rPr>
        <sz val="11"/>
        <color rgb="FF00B050"/>
        <rFont val="Times New Roman"/>
        <family val="1"/>
      </rPr>
      <t xml:space="preserve"> as stipulated by the United States 
     Department of Education.</t>
    </r>
  </si>
  <si>
    <t>[M]</t>
  </si>
  <si>
    <t>[O]</t>
  </si>
  <si>
    <t>Total # of Standards</t>
  </si>
  <si>
    <t>No Change</t>
  </si>
  <si>
    <t xml:space="preserve">Guidance 
Updated </t>
  </si>
  <si>
    <t xml:space="preserve">No 
Change </t>
  </si>
  <si>
    <t>Renumbered</t>
  </si>
  <si>
    <t>Edition 1 Standard Status</t>
  </si>
  <si>
    <t>Edition 2 Standard Status</t>
  </si>
  <si>
    <r>
      <rPr>
        <b/>
        <sz val="11"/>
        <color theme="1"/>
        <rFont val="Times New Roman"/>
        <family val="1"/>
      </rPr>
      <t xml:space="preserve">8.3.1 Emergency Lights and Siren: [M] </t>
    </r>
    <r>
      <rPr>
        <b/>
        <sz val="11"/>
        <color rgb="FF7030A0"/>
        <rFont val="Times New Roman"/>
        <family val="1"/>
      </rPr>
      <t>[OBS]</t>
    </r>
    <r>
      <rPr>
        <b/>
        <sz val="11"/>
        <color theme="1"/>
        <rFont val="Times New Roman"/>
        <family val="1"/>
      </rPr>
      <t xml:space="preserve"> </t>
    </r>
    <r>
      <rPr>
        <sz val="11"/>
        <color theme="1"/>
        <rFont val="Times New Roman"/>
        <family val="1"/>
      </rPr>
      <t xml:space="preserve">
A written directive specifies that vehicles routinely used in police patrol services, whether conspicuously marked or unmarked, must be equipped with operational emergency lights and a siren in accordance with state law.
</t>
    </r>
  </si>
  <si>
    <r>
      <rPr>
        <sz val="11"/>
        <color theme="1"/>
        <rFont val="Times New Roman"/>
        <family val="1"/>
      </rPr>
      <t xml:space="preserve">Guidance: For assistance in policy development agencies are encouraged to refer to </t>
    </r>
    <r>
      <rPr>
        <sz val="11"/>
        <color rgb="FF0000FF"/>
        <rFont val="Times New Roman"/>
        <family val="1"/>
      </rPr>
      <t>KCCPOST Policy 203-Sexual Assault Evidence Collection Kit, Submission, Retention, and Disposal</t>
    </r>
    <r>
      <rPr>
        <sz val="11"/>
        <color rgb="FF00B050"/>
        <rFont val="Times New Roman"/>
        <family val="1"/>
      </rPr>
      <t xml:space="preserve">.
</t>
    </r>
    <r>
      <rPr>
        <sz val="4"/>
        <color rgb="FF00B050"/>
        <rFont val="Times New Roman"/>
        <family val="1"/>
      </rPr>
      <t xml:space="preserve">
</t>
    </r>
    <r>
      <rPr>
        <sz val="11"/>
        <color theme="1"/>
        <rFont val="Times New Roman"/>
        <family val="1"/>
      </rPr>
      <t>This standard is a summary of K.S.A. 22-4621. Agencies must refer to K.S.A. 22-4621 for a complete description of written directive requirements.</t>
    </r>
    <r>
      <rPr>
        <sz val="11"/>
        <color rgb="FF00B050"/>
        <rFont val="Times New Roman"/>
        <family val="1"/>
      </rPr>
      <t xml:space="preserve">
</t>
    </r>
  </si>
  <si>
    <t>Total Status:</t>
  </si>
  <si>
    <t>Edition 2.1 Standard Status</t>
  </si>
  <si>
    <t>Guidance Updated</t>
  </si>
  <si>
    <t>Minor Revision</t>
  </si>
  <si>
    <t>Major Revision</t>
  </si>
  <si>
    <t>Updated Tag</t>
  </si>
  <si>
    <t>Changed Compliance Level</t>
  </si>
  <si>
    <t>New Standard</t>
  </si>
  <si>
    <t>Deleted Standard</t>
  </si>
  <si>
    <t>Renumbered Standard</t>
  </si>
  <si>
    <r>
      <rPr>
        <b/>
        <sz val="11"/>
        <color theme="1"/>
        <rFont val="Times New Roman"/>
        <family val="1"/>
      </rPr>
      <t xml:space="preserve">3.5.1 Performance Evaluation System: [M] </t>
    </r>
    <r>
      <rPr>
        <b/>
        <sz val="9"/>
        <color rgb="FFC00000"/>
        <rFont val="Times New Roman"/>
        <family val="1"/>
      </rPr>
      <t>[TS]</t>
    </r>
    <r>
      <rPr>
        <b/>
        <sz val="9"/>
        <color theme="1"/>
        <rFont val="Times New Roman"/>
        <family val="1"/>
      </rPr>
      <t xml:space="preserve"> </t>
    </r>
    <r>
      <rPr>
        <b/>
        <strike/>
        <sz val="9"/>
        <color theme="1" tint="0.499984740745262"/>
        <rFont val="Times New Roman"/>
        <family val="1"/>
      </rPr>
      <t>[EO]</t>
    </r>
    <r>
      <rPr>
        <sz val="11"/>
        <color theme="1"/>
        <rFont val="Times New Roman"/>
        <family val="1"/>
      </rPr>
      <t xml:space="preserve">
A written directive establishes </t>
    </r>
    <r>
      <rPr>
        <i/>
        <sz val="11"/>
        <color theme="1"/>
        <rFont val="Times New Roman"/>
        <family val="1"/>
      </rPr>
      <t>procedures</t>
    </r>
    <r>
      <rPr>
        <sz val="11"/>
        <color theme="1"/>
        <rFont val="Times New Roman"/>
        <family val="1"/>
      </rPr>
      <t xml:space="preserve"> and describes an annual performance evaluation system that at a minimum includes:
a.  Measurement definitions;
b.  Documented annual performance evaluation</t>
    </r>
    <r>
      <rPr>
        <strike/>
        <sz val="11"/>
        <color theme="1" tint="0.499984740745262"/>
        <rFont val="Times New Roman"/>
        <family val="1"/>
      </rPr>
      <t>s</t>
    </r>
    <r>
      <rPr>
        <sz val="11"/>
        <color theme="1"/>
        <rFont val="Times New Roman"/>
        <family val="1"/>
      </rPr>
      <t xml:space="preserve"> of each full-time employee, with the 
     exception of the CLEO;
</t>
    </r>
    <r>
      <rPr>
        <strike/>
        <sz val="11"/>
        <color theme="1" tint="0.499984740745262"/>
        <rFont val="Times New Roman"/>
        <family val="1"/>
      </rPr>
      <t xml:space="preserve">c.  Criteria for assessment of an officer’s adherence to agency policies;
d.  Criteria for assessment of a supervisor’s effectiveness in addressing misconduct by 
</t>
    </r>
    <r>
      <rPr>
        <sz val="11"/>
        <color theme="1" tint="0.499984740745262"/>
        <rFont val="Times New Roman"/>
        <family val="1"/>
      </rPr>
      <t xml:space="preserve">     </t>
    </r>
    <r>
      <rPr>
        <strike/>
        <sz val="11"/>
        <color theme="1" tint="0.499984740745262"/>
        <rFont val="Times New Roman"/>
        <family val="1"/>
      </rPr>
      <t>officers they supervise;</t>
    </r>
    <r>
      <rPr>
        <sz val="11"/>
        <color theme="1"/>
        <rFont val="Times New Roman"/>
        <family val="1"/>
      </rPr>
      <t xml:space="preserve">
c.  </t>
    </r>
    <r>
      <rPr>
        <strike/>
        <sz val="11"/>
        <color theme="1" tint="0.499984740745262"/>
        <rFont val="Times New Roman"/>
        <family val="1"/>
      </rPr>
      <t xml:space="preserve">e. </t>
    </r>
    <r>
      <rPr>
        <sz val="11"/>
        <color theme="1"/>
        <rFont val="Times New Roman"/>
        <family val="1"/>
      </rPr>
      <t xml:space="preserve">Criteria used for evaluation are specific to the job functions of the employee during the 
     rating period; 
d.  </t>
    </r>
    <r>
      <rPr>
        <strike/>
        <sz val="11"/>
        <color theme="1" tint="0.499984740745262"/>
        <rFont val="Times New Roman"/>
        <family val="1"/>
      </rPr>
      <t xml:space="preserve">f. </t>
    </r>
    <r>
      <rPr>
        <sz val="11"/>
        <color theme="1"/>
        <rFont val="Times New Roman"/>
        <family val="1"/>
      </rPr>
      <t xml:space="preserve">Performance evaluations are reviewed by the rater’s supervisor;
e.  </t>
    </r>
    <r>
      <rPr>
        <strike/>
        <sz val="11"/>
        <color theme="1" tint="0.499984740745262"/>
        <rFont val="Times New Roman"/>
        <family val="1"/>
      </rPr>
      <t xml:space="preserve">g. </t>
    </r>
    <r>
      <rPr>
        <sz val="11"/>
        <color theme="1"/>
        <rFont val="Times New Roman"/>
        <family val="1"/>
      </rPr>
      <t xml:space="preserve">Employees are given the opportunity to sign and make comments on the performance 
     evaluation report; and
f.  </t>
    </r>
    <r>
      <rPr>
        <strike/>
        <sz val="11"/>
        <color theme="1" tint="0.499984740745262"/>
        <rFont val="Times New Roman"/>
        <family val="1"/>
      </rPr>
      <t xml:space="preserve">h. </t>
    </r>
    <r>
      <rPr>
        <sz val="11"/>
        <color theme="1"/>
        <rFont val="Times New Roman"/>
        <family val="1"/>
      </rPr>
      <t>Retention requirements of performance evaluations.</t>
    </r>
  </si>
  <si>
    <r>
      <t xml:space="preserve">Guidance: Agencies may refer to the Kansas Law Enforcement Training Act or K.S.A. 74-5605.
</t>
    </r>
    <r>
      <rPr>
        <sz val="4"/>
        <rFont val="Times New Roman"/>
        <family val="1"/>
      </rPr>
      <t xml:space="preserve">
</t>
    </r>
    <r>
      <rPr>
        <sz val="11"/>
        <color rgb="FF00B050"/>
        <rFont val="Times New Roman"/>
        <family val="1"/>
      </rPr>
      <t xml:space="preserve">Kansas does not have a specific pre-employment drug testing law. However, the Kansas Human Rights Commission (KHRC) prohibits employers from subjecting applicants to workplace drug tests unless they have been offered conditional employment. Additionally, KHRC mandates employers to conduct pre-employment drug testing under the following conditions: 1) The pre-employment drug test is conducted for all prospective employees in the same job category; and 2) The test results must be kept confidential and may not be released to supervisors. 
</t>
    </r>
    <r>
      <rPr>
        <sz val="4"/>
        <color rgb="FF00B050"/>
        <rFont val="Times New Roman"/>
        <family val="1"/>
      </rPr>
      <t xml:space="preserve">
</t>
    </r>
    <r>
      <rPr>
        <sz val="11"/>
        <color rgb="FF00B050"/>
        <rFont val="Times New Roman"/>
        <family val="1"/>
      </rPr>
      <t>For additional information visit: Kansas Drug Testing Laws | KansasStateCannabis.org</t>
    </r>
    <r>
      <rPr>
        <sz val="11"/>
        <rFont val="Times New Roman"/>
        <family val="1"/>
      </rPr>
      <t xml:space="preserve">
</t>
    </r>
  </si>
  <si>
    <r>
      <t xml:space="preserve">Guidance: Agencies may refer to the Kansas Law Enforcement Training Act or K.S.A. 74-5605.
</t>
    </r>
    <r>
      <rPr>
        <sz val="4"/>
        <rFont val="Times New Roman"/>
        <family val="1"/>
      </rPr>
      <t xml:space="preserve">
</t>
    </r>
    <r>
      <rPr>
        <sz val="11"/>
        <rFont val="Times New Roman"/>
        <family val="1"/>
      </rPr>
      <t xml:space="preserve">Kansas does not have a specific pre-employment drug testing law. However, the Kansas Human Rights Commission (KHRC) prohibits employers from subjecting applicants to workplace drug tests unless they have been offered conditional employment. Additionally, KHRC mandates employers to conduct pre-employment drug testing under the following conditions: 1) The pre-employment drug test is conducted for all prospective employees in the same job category; and 2) The test results must be kept confidential and may not be released to supervisors. 
</t>
    </r>
    <r>
      <rPr>
        <sz val="4"/>
        <rFont val="Times New Roman"/>
        <family val="1"/>
      </rPr>
      <t xml:space="preserve">
</t>
    </r>
    <r>
      <rPr>
        <sz val="11"/>
        <rFont val="Times New Roman"/>
        <family val="1"/>
      </rPr>
      <t>For additional information visit:</t>
    </r>
    <r>
      <rPr>
        <sz val="11"/>
        <color rgb="FF00B050"/>
        <rFont val="Times New Roman"/>
        <family val="1"/>
      </rPr>
      <t xml:space="preserve"> </t>
    </r>
    <r>
      <rPr>
        <sz val="11"/>
        <color rgb="FF0000FF"/>
        <rFont val="Times New Roman"/>
        <family val="1"/>
      </rPr>
      <t>Kansas Drug Testing Laws | KansasStateCannabis.org</t>
    </r>
    <r>
      <rPr>
        <sz val="11"/>
        <rFont val="Times New Roman"/>
        <family val="1"/>
      </rPr>
      <t xml:space="preserve">
</t>
    </r>
  </si>
  <si>
    <r>
      <rPr>
        <b/>
        <sz val="11"/>
        <rFont val="Times New Roman"/>
        <family val="1"/>
      </rPr>
      <t>16.1.4 Data Collection and Submission: [M]</t>
    </r>
    <r>
      <rPr>
        <sz val="11"/>
        <rFont val="Times New Roman"/>
        <family val="1"/>
      </rPr>
      <t xml:space="preserve">
The agency has a written directive outlining </t>
    </r>
    <r>
      <rPr>
        <i/>
        <sz val="11"/>
        <rFont val="Times New Roman"/>
        <family val="1"/>
      </rPr>
      <t>procedures</t>
    </r>
    <r>
      <rPr>
        <sz val="11"/>
        <rFont val="Times New Roman"/>
        <family val="1"/>
      </rPr>
      <t xml:space="preserve"> for data collection and submission to state and/or national databases. </t>
    </r>
  </si>
  <si>
    <r>
      <rPr>
        <b/>
        <sz val="11"/>
        <rFont val="Times New Roman"/>
        <family val="1"/>
      </rPr>
      <t>16.1.4 Data Collection and Submission: [M]</t>
    </r>
    <r>
      <rPr>
        <b/>
        <sz val="9"/>
        <rFont val="Times New Roman"/>
        <family val="1"/>
      </rPr>
      <t xml:space="preserve"> </t>
    </r>
    <r>
      <rPr>
        <b/>
        <strike/>
        <sz val="9"/>
        <color theme="1" tint="0.499984740745262"/>
        <rFont val="Times New Roman"/>
        <family val="1"/>
      </rPr>
      <t>[TS] [EO]</t>
    </r>
    <r>
      <rPr>
        <sz val="11"/>
        <rFont val="Times New Roman"/>
        <family val="1"/>
      </rPr>
      <t xml:space="preserve">
The agency has a written directive outlining </t>
    </r>
    <r>
      <rPr>
        <i/>
        <sz val="11"/>
        <rFont val="Times New Roman"/>
        <family val="1"/>
      </rPr>
      <t>procedures</t>
    </r>
    <r>
      <rPr>
        <sz val="11"/>
        <rFont val="Times New Roman"/>
        <family val="1"/>
      </rPr>
      <t xml:space="preserve"> for data collection and submission</t>
    </r>
    <r>
      <rPr>
        <sz val="11"/>
        <color rgb="FF00B050"/>
        <rFont val="Times New Roman"/>
        <family val="1"/>
      </rPr>
      <t xml:space="preserve"> to state and/or national databases</t>
    </r>
    <r>
      <rPr>
        <sz val="11"/>
        <rFont val="Times New Roman"/>
        <family val="1"/>
      </rPr>
      <t xml:space="preserve">. </t>
    </r>
    <r>
      <rPr>
        <strike/>
        <sz val="11"/>
        <color theme="1" tint="0.499984740745262"/>
        <rFont val="Times New Roman"/>
        <family val="1"/>
      </rPr>
      <t>The agency must be submitting, or actively working towards their ability to submit, to the following data collection efforts:</t>
    </r>
    <r>
      <rPr>
        <sz val="11"/>
        <rFont val="Times New Roman"/>
        <family val="1"/>
      </rPr>
      <t xml:space="preserve">
</t>
    </r>
    <r>
      <rPr>
        <sz val="4"/>
        <rFont val="Times New Roman"/>
        <family val="1"/>
      </rPr>
      <t xml:space="preserve"> </t>
    </r>
    <r>
      <rPr>
        <sz val="11"/>
        <rFont val="Times New Roman"/>
        <family val="1"/>
      </rPr>
      <t xml:space="preserve">
</t>
    </r>
    <r>
      <rPr>
        <strike/>
        <sz val="11"/>
        <color theme="1" tint="0.499984740745262"/>
        <rFont val="Times New Roman"/>
        <family val="1"/>
      </rPr>
      <t xml:space="preserve">a.  </t>
    </r>
    <r>
      <rPr>
        <b/>
        <strike/>
        <sz val="11"/>
        <color theme="1" tint="0.499984740745262"/>
        <rFont val="Times New Roman"/>
        <family val="1"/>
      </rPr>
      <t>Officer suicides, submission</t>
    </r>
    <r>
      <rPr>
        <strike/>
        <sz val="11"/>
        <color theme="1" tint="0.499984740745262"/>
        <rFont val="Times New Roman"/>
        <family val="1"/>
      </rPr>
      <t xml:space="preserve"> to the FBI’s Law Enforcement Suicide Data Collection;
b.  </t>
    </r>
    <r>
      <rPr>
        <b/>
        <strike/>
        <sz val="11"/>
        <color theme="1" tint="0.499984740745262"/>
        <rFont val="Times New Roman"/>
        <family val="1"/>
      </rPr>
      <t>Officer misconduct, submission</t>
    </r>
    <r>
      <rPr>
        <strike/>
        <sz val="11"/>
        <color theme="1" tint="0.499984740745262"/>
        <rFont val="Times New Roman"/>
        <family val="1"/>
      </rPr>
      <t xml:space="preserve"> National Law Enforcement Accountability Database 
     (when operational);
c.  </t>
    </r>
    <r>
      <rPr>
        <b/>
        <strike/>
        <sz val="11"/>
        <color theme="1" tint="0.499984740745262"/>
        <rFont val="Times New Roman"/>
        <family val="1"/>
      </rPr>
      <t>Use of force, submission</t>
    </r>
    <r>
      <rPr>
        <strike/>
        <sz val="11"/>
        <color theme="1" tint="0.499984740745262"/>
        <rFont val="Times New Roman"/>
        <family val="1"/>
      </rPr>
      <t xml:space="preserve"> to the FBI’s National Use of Force Data Collection;
d.  </t>
    </r>
    <r>
      <rPr>
        <b/>
        <strike/>
        <sz val="11"/>
        <color theme="1" tint="0.499984740745262"/>
        <rFont val="Times New Roman"/>
        <family val="1"/>
      </rPr>
      <t>Officers killed and assaulted, submission</t>
    </r>
    <r>
      <rPr>
        <strike/>
        <sz val="11"/>
        <color theme="1" tint="0.499984740745262"/>
        <rFont val="Times New Roman"/>
        <family val="1"/>
      </rPr>
      <t xml:space="preserve"> to the FBI’s Law Enforcement Officers Killed 
     and Assaulted Data Collection;
e.  </t>
    </r>
    <r>
      <rPr>
        <b/>
        <strike/>
        <sz val="11"/>
        <color theme="1" tint="0.499984740745262"/>
        <rFont val="Times New Roman"/>
        <family val="1"/>
      </rPr>
      <t>Crime incidents, including hate crimes, submission</t>
    </r>
    <r>
      <rPr>
        <strike/>
        <sz val="11"/>
        <color theme="1" tint="0.499984740745262"/>
        <rFont val="Times New Roman"/>
        <family val="1"/>
      </rPr>
      <t xml:space="preserve"> to the FBI’s National Incident-
     Based Reporting System; and
f.  </t>
    </r>
    <r>
      <rPr>
        <b/>
        <strike/>
        <sz val="11"/>
        <color theme="1" tint="0.499984740745262"/>
        <rFont val="Times New Roman"/>
        <family val="1"/>
      </rPr>
      <t>Deaths in custody, submission</t>
    </r>
    <r>
      <rPr>
        <strike/>
        <sz val="11"/>
        <color theme="1" tint="0.499984740745262"/>
        <rFont val="Times New Roman"/>
        <family val="1"/>
      </rPr>
      <t xml:space="preserve"> to the Office of Justice Program’s Deaths in Custody 
    Reporting Act Data Collection, through the relevant State Administrative Agency.</t>
    </r>
  </si>
  <si>
    <t>[TS]</t>
  </si>
  <si>
    <t>[OBS]</t>
  </si>
  <si>
    <t>[EO]</t>
  </si>
  <si>
    <t>[KSA]</t>
  </si>
  <si>
    <t>[TRG]</t>
  </si>
  <si>
    <t>Standard TAG Count</t>
  </si>
  <si>
    <t>[DT]</t>
  </si>
  <si>
    <r>
      <rPr>
        <b/>
        <sz val="11"/>
        <color theme="1"/>
        <rFont val="Times New Roman"/>
        <family val="1"/>
      </rPr>
      <t xml:space="preserve">8.3.1 Emergency Lights and Siren: [M] </t>
    </r>
    <r>
      <rPr>
        <b/>
        <sz val="9"/>
        <color rgb="FF7030A0"/>
        <rFont val="Times New Roman"/>
        <family val="1"/>
      </rPr>
      <t>[OBS]</t>
    </r>
    <r>
      <rPr>
        <b/>
        <sz val="11"/>
        <color theme="1"/>
        <rFont val="Times New Roman"/>
        <family val="1"/>
      </rPr>
      <t xml:space="preserve"> </t>
    </r>
    <r>
      <rPr>
        <sz val="11"/>
        <color theme="1"/>
        <rFont val="Times New Roman"/>
        <family val="1"/>
      </rPr>
      <t xml:space="preserve">
A written directive specifies that vehicles routinely used in police patrol services, whether conspicuously marked or unmarked, must be equipped with operational emergency lights and a siren in accordance with state law.
</t>
    </r>
  </si>
  <si>
    <r>
      <rPr>
        <b/>
        <sz val="11"/>
        <color theme="1"/>
        <rFont val="Times New Roman"/>
        <family val="1"/>
      </rPr>
      <t>6.1.2 Use of Deadly Force: [M]</t>
    </r>
    <r>
      <rPr>
        <sz val="11"/>
        <color theme="1"/>
        <rFont val="Times New Roman"/>
        <family val="1"/>
      </rPr>
      <t xml:space="preserve">
The agency’s written directive governs that officers may use deadly force only when the officer has objectively reasonable belief that the subject of such force poses an imminent danger of death or serious physical injury to the officer or to another person. The agency’s written directive shall include language that: </t>
    </r>
    <r>
      <rPr>
        <strike/>
        <sz val="11"/>
        <color theme="1"/>
        <rFont val="Times New Roman"/>
        <family val="1"/>
      </rPr>
      <t xml:space="preserve">
</t>
    </r>
    <r>
      <rPr>
        <sz val="11"/>
        <color theme="1"/>
        <rFont val="Times New Roman"/>
        <family val="1"/>
      </rPr>
      <t xml:space="preserve">
a.  Prohibits the use of chokeholds and carotid (or vascular neck) restraints except where the 
     use of deadly force is authorized by law;
b.  Prohibits the use of deadly force to prevent the escape of a fleeing suspect unless the 
     suspect poses an imminent danger of death or serious physical injury to the officer or 
     another person;
c.  Prohibits the discharge of firearms from a moving vehicle except in exigent circumstances. 
     In these situations, an officer must have articulable reason for this use of deadly force;
d.  Prohibits the discharge of firearms at a moving vehicle unless: (1) A person in the vehicle 
     is threatening the officer or another person with deadly force by means other than the 
     vehicle; or (2) the vehicle is operated in a manner that threatens to cause death or serious 
     physical injury to the officer or others, and no other objectively reasonable means of 
     defense appear to exist, which includes moving out of the path of the vehicle.
e.  A verbal warning to submit to the authority of the officer should be given prior to the use 
     of deadly force, if feasible and if to do so would not increase the danger to the officer or 
     others;
f.   </t>
    </r>
    <r>
      <rPr>
        <i/>
        <sz val="11"/>
        <color theme="1"/>
        <rFont val="Times New Roman"/>
        <family val="1"/>
      </rPr>
      <t>If</t>
    </r>
    <r>
      <rPr>
        <sz val="11"/>
        <color theme="1"/>
        <rFont val="Times New Roman"/>
        <family val="1"/>
      </rPr>
      <t xml:space="preserve"> warning shots are permitted, the agency's written directive defines circumstances under 
     which they may be utilized.  
g.  Prohibits the use of deadly force against persons whose actions are a threat solely to 
     themselves or property unless an individual poses an imminent danger of death or serious 
     physical injury to the officer or others in close proximity.</t>
    </r>
  </si>
  <si>
    <r>
      <rPr>
        <b/>
        <sz val="11"/>
        <color theme="1"/>
        <rFont val="Times New Roman"/>
        <family val="1"/>
      </rPr>
      <t xml:space="preserve">6.1.2 Use of Deadly Force: [M] </t>
    </r>
    <r>
      <rPr>
        <b/>
        <strike/>
        <sz val="9"/>
        <color theme="1" tint="0.499984740745262"/>
        <rFont val="Times New Roman"/>
        <family val="1"/>
      </rPr>
      <t>[EO]</t>
    </r>
    <r>
      <rPr>
        <sz val="11"/>
        <color theme="1"/>
        <rFont val="Times New Roman"/>
        <family val="1"/>
      </rPr>
      <t xml:space="preserve">
The agency’s written directive governs that officers may use deadly force only when the officer has objectively reasonable belief that the subject of such force poses an imminent danger of death or serious physical injury to the officer or to another person. The agency’s written directive shall include language that: </t>
    </r>
    <r>
      <rPr>
        <strike/>
        <sz val="11"/>
        <color theme="1"/>
        <rFont val="Times New Roman"/>
        <family val="1"/>
      </rPr>
      <t xml:space="preserve">
</t>
    </r>
    <r>
      <rPr>
        <sz val="11"/>
        <color theme="1"/>
        <rFont val="Times New Roman"/>
        <family val="1"/>
      </rPr>
      <t xml:space="preserve">
a.  Prohibits the use of chokeholds and carotid (or vascular neck) restraints except where the 
     use of deadly force is authorized by law;
b.  Prohibits the use of deadly force to prevent the escape of a fleeing suspect unless the 
     suspect poses an imminent danger of death or serious physical injury to the officer or 
     another person;
c.  Prohibits the discharge of firearms from a moving vehicle except in exigent circumstances. 
     In these situations, an officer must have articulable reason for this use of deadly force;
d.  Prohibits the discharge of firearms at a moving vehicle unless: (1) A person in the vehicle 
     is threatening the officer or another person with deadly force by means other than the 
     vehicle; or (2) the vehicle is operated in a manner that threatens to cause death or serious 
     physical injury to the officer or others, and no other objectively reasonable means of 
     defense appear to exist, which includes moving out of the path of the vehicle.
e.  </t>
    </r>
    <r>
      <rPr>
        <strike/>
        <sz val="11"/>
        <color theme="1" tint="0.499984740745262"/>
        <rFont val="Times New Roman"/>
        <family val="1"/>
      </rPr>
      <t>Requires that a</t>
    </r>
    <r>
      <rPr>
        <sz val="11"/>
        <color theme="1"/>
        <rFont val="Times New Roman"/>
        <family val="1"/>
      </rPr>
      <t xml:space="preserve"> </t>
    </r>
    <r>
      <rPr>
        <sz val="11"/>
        <color rgb="FF00B050"/>
        <rFont val="Times New Roman"/>
        <family val="1"/>
      </rPr>
      <t xml:space="preserve">A </t>
    </r>
    <r>
      <rPr>
        <sz val="11"/>
        <color theme="1"/>
        <rFont val="Times New Roman"/>
        <family val="1"/>
      </rPr>
      <t xml:space="preserve">verbal warning to submit to the authority of the officer </t>
    </r>
    <r>
      <rPr>
        <strike/>
        <sz val="11"/>
        <color theme="1" tint="0.499984740745262"/>
        <rFont val="Times New Roman"/>
        <family val="1"/>
      </rPr>
      <t>shall</t>
    </r>
    <r>
      <rPr>
        <sz val="11"/>
        <color theme="1"/>
        <rFont val="Times New Roman"/>
        <family val="1"/>
      </rPr>
      <t xml:space="preserve"> </t>
    </r>
    <r>
      <rPr>
        <sz val="11"/>
        <color rgb="FF00B050"/>
        <rFont val="Times New Roman"/>
        <family val="1"/>
      </rPr>
      <t xml:space="preserve">should </t>
    </r>
    <r>
      <rPr>
        <sz val="11"/>
        <color theme="1"/>
        <rFont val="Times New Roman"/>
        <family val="1"/>
      </rPr>
      <t xml:space="preserve">be 
     given prior to the use of deadly force, if feasible and if to do so would not increase the 
     danger to the officer or others;
f.   </t>
    </r>
    <r>
      <rPr>
        <strike/>
        <sz val="11"/>
        <color theme="1" tint="0.499984740745262"/>
        <rFont val="Times New Roman"/>
        <family val="1"/>
      </rPr>
      <t xml:space="preserve">Recognizes the inherent dangerousness of warning shots, defined as the discharge of a </t>
    </r>
    <r>
      <rPr>
        <sz val="11"/>
        <color theme="1"/>
        <rFont val="Times New Roman"/>
        <family val="1"/>
      </rPr>
      <t xml:space="preserve">
     </t>
    </r>
    <r>
      <rPr>
        <strike/>
        <sz val="11"/>
        <color theme="1" tint="0.499984740745262"/>
        <rFont val="Times New Roman"/>
        <family val="1"/>
      </rPr>
      <t>firearm for the purpose of compelling compliance from an individual, but not intended to</t>
    </r>
    <r>
      <rPr>
        <sz val="11"/>
        <color theme="1"/>
        <rFont val="Times New Roman"/>
        <family val="1"/>
      </rPr>
      <t xml:space="preserve"> 
     </t>
    </r>
    <r>
      <rPr>
        <strike/>
        <sz val="11"/>
        <color theme="1" tint="0.499984740745262"/>
        <rFont val="Times New Roman"/>
        <family val="1"/>
      </rPr>
      <t>cause physical injury.</t>
    </r>
    <r>
      <rPr>
        <sz val="11"/>
        <color theme="1"/>
        <rFont val="Times New Roman"/>
        <family val="1"/>
      </rPr>
      <t xml:space="preserve"> </t>
    </r>
    <r>
      <rPr>
        <i/>
        <sz val="11"/>
        <color theme="1"/>
        <rFont val="Times New Roman"/>
        <family val="1"/>
      </rPr>
      <t>If</t>
    </r>
    <r>
      <rPr>
        <sz val="11"/>
        <color theme="1"/>
        <rFont val="Times New Roman"/>
        <family val="1"/>
      </rPr>
      <t xml:space="preserve"> warning shots are permitted, </t>
    </r>
    <r>
      <rPr>
        <sz val="11"/>
        <color rgb="FF00B050"/>
        <rFont val="Times New Roman"/>
        <family val="1"/>
      </rPr>
      <t xml:space="preserve">the agency's written directive defines </t>
    </r>
    <r>
      <rPr>
        <sz val="11"/>
        <color theme="1"/>
        <rFont val="Times New Roman"/>
        <family val="1"/>
      </rPr>
      <t xml:space="preserve"> 
     </t>
    </r>
  </si>
  <si>
    <r>
      <rPr>
        <b/>
        <sz val="11"/>
        <color theme="1"/>
        <rFont val="Times New Roman"/>
        <family val="1"/>
      </rPr>
      <t xml:space="preserve">2.10.1 Line and Staff Inspections: [O] </t>
    </r>
    <r>
      <rPr>
        <b/>
        <sz val="9"/>
        <color rgb="FFC00000"/>
        <rFont val="Times New Roman"/>
        <family val="1"/>
      </rPr>
      <t>[TS]</t>
    </r>
    <r>
      <rPr>
        <sz val="11"/>
        <color theme="1"/>
        <rFont val="Times New Roman"/>
        <family val="1"/>
      </rPr>
      <t xml:space="preserve">
A written directive describes the agency </t>
    </r>
    <r>
      <rPr>
        <i/>
        <sz val="11"/>
        <color theme="1"/>
        <rFont val="Times New Roman"/>
        <family val="1"/>
      </rPr>
      <t>procedures</t>
    </r>
    <r>
      <rPr>
        <sz val="11"/>
        <color theme="1"/>
        <rFont val="Times New Roman"/>
        <family val="1"/>
      </rPr>
      <t xml:space="preserve"> for conducting Line and Staff Inspection</t>
    </r>
    <r>
      <rPr>
        <sz val="11"/>
        <color rgb="FF00B050"/>
        <rFont val="Times New Roman"/>
        <family val="1"/>
      </rPr>
      <t>s</t>
    </r>
    <r>
      <rPr>
        <sz val="11"/>
        <color theme="1"/>
        <rFont val="Times New Roman"/>
        <family val="1"/>
      </rPr>
      <t xml:space="preserve"> and includes at a minimum:
</t>
    </r>
    <r>
      <rPr>
        <sz val="11"/>
        <rFont val="Times New Roman"/>
        <family val="1"/>
      </rPr>
      <t xml:space="preserve">
a.  Frequency for</t>
    </r>
    <r>
      <rPr>
        <sz val="11"/>
        <color theme="1"/>
        <rFont val="Times New Roman"/>
        <family val="1"/>
      </rPr>
      <t xml:space="preserve"> </t>
    </r>
    <r>
      <rPr>
        <b/>
        <sz val="11"/>
        <color rgb="FFC00000"/>
        <rFont val="Times New Roman"/>
        <family val="1"/>
      </rPr>
      <t>conducting</t>
    </r>
    <r>
      <rPr>
        <sz val="11"/>
        <color theme="1"/>
        <rFont val="Times New Roman"/>
        <family val="1"/>
      </rPr>
      <t xml:space="preserve"> </t>
    </r>
    <r>
      <rPr>
        <b/>
        <sz val="11"/>
        <color rgb="FFC00000"/>
        <rFont val="Times New Roman"/>
        <family val="1"/>
      </rPr>
      <t>Line</t>
    </r>
    <r>
      <rPr>
        <sz val="11"/>
        <color theme="1"/>
        <rFont val="Times New Roman"/>
        <family val="1"/>
      </rPr>
      <t xml:space="preserve"> </t>
    </r>
    <r>
      <rPr>
        <b/>
        <sz val="11"/>
        <color rgb="FFC00000"/>
        <rFont val="Times New Roman"/>
        <family val="1"/>
      </rPr>
      <t>and Staff Inspections</t>
    </r>
    <r>
      <rPr>
        <sz val="11"/>
        <color theme="1"/>
        <rFont val="Times New Roman"/>
        <family val="1"/>
      </rPr>
      <t xml:space="preserve">;
b.  Identity and responsibilities of the person(s) assigned to conduct </t>
    </r>
    <r>
      <rPr>
        <sz val="11"/>
        <rFont val="Times New Roman"/>
        <family val="1"/>
      </rPr>
      <t xml:space="preserve">Line and Staff 
     Inspections; and
c.  Follow-up </t>
    </r>
    <r>
      <rPr>
        <i/>
        <sz val="11"/>
        <rFont val="Times New Roman"/>
        <family val="1"/>
      </rPr>
      <t>procedures</t>
    </r>
    <r>
      <rPr>
        <sz val="11"/>
        <rFont val="Times New Roman"/>
        <family val="1"/>
      </rPr>
      <t xml:space="preserve"> for correcting deficiencies identified while conducting Line and 
     Staff Inspections.
</t>
    </r>
  </si>
  <si>
    <r>
      <rPr>
        <b/>
        <sz val="11"/>
        <color theme="1"/>
        <rFont val="Times New Roman"/>
        <family val="1"/>
      </rPr>
      <t xml:space="preserve">3.5.1 Performance Evaluation System: [M] </t>
    </r>
    <r>
      <rPr>
        <b/>
        <sz val="9"/>
        <color rgb="FFC00000"/>
        <rFont val="Times New Roman"/>
        <family val="1"/>
      </rPr>
      <t>[TS]</t>
    </r>
    <r>
      <rPr>
        <sz val="11"/>
        <color theme="1"/>
        <rFont val="Times New Roman"/>
        <family val="1"/>
      </rPr>
      <t xml:space="preserve">
A written directive establishes </t>
    </r>
    <r>
      <rPr>
        <i/>
        <sz val="11"/>
        <color theme="1"/>
        <rFont val="Times New Roman"/>
        <family val="1"/>
      </rPr>
      <t>procedures</t>
    </r>
    <r>
      <rPr>
        <sz val="11"/>
        <color theme="1"/>
        <rFont val="Times New Roman"/>
        <family val="1"/>
      </rPr>
      <t xml:space="preserve"> and describes an annual performance evaluation system that at a minimum includes:
a.  Measurement definitions;
b.  Documented </t>
    </r>
    <r>
      <rPr>
        <b/>
        <sz val="11"/>
        <color rgb="FFC00000"/>
        <rFont val="Times New Roman"/>
        <family val="1"/>
      </rPr>
      <t>annual performance evaluation</t>
    </r>
    <r>
      <rPr>
        <sz val="11"/>
        <color theme="1"/>
        <rFont val="Times New Roman"/>
        <family val="1"/>
      </rPr>
      <t xml:space="preserve"> of each full-time employee, with the 
     exception of the CLEO;
c.  Criteria used for evaluation are specific to the job functions of the employee during the 
     rating period; 
d.  Performance evaluations are reviewed by the rater’s supervisor;
e.  Employees are given the opportunity to sign and make comments on the performance 
     evaluation report; and
f.  Retention requirements of performance evaluations.</t>
    </r>
  </si>
  <si>
    <r>
      <rPr>
        <b/>
        <sz val="11"/>
        <color theme="1"/>
        <rFont val="Times New Roman"/>
        <family val="1"/>
      </rPr>
      <t xml:space="preserve">23.4.1 Clery Act: [M] </t>
    </r>
    <r>
      <rPr>
        <b/>
        <sz val="9"/>
        <color rgb="FFC00000"/>
        <rFont val="Times New Roman"/>
        <family val="1"/>
      </rPr>
      <t>[TS]</t>
    </r>
    <r>
      <rPr>
        <sz val="11"/>
        <color theme="1"/>
        <rFont val="Times New Roman"/>
        <family val="1"/>
      </rPr>
      <t xml:space="preserve">
An agency written directive defines the role of the agency and defines responsibility for compliance with the Clery Act and includes at a minimum:
</t>
    </r>
    <r>
      <rPr>
        <sz val="4"/>
        <color rgb="FF00B050"/>
        <rFont val="Times New Roman"/>
        <family val="1"/>
      </rPr>
      <t xml:space="preserve">
</t>
    </r>
    <r>
      <rPr>
        <sz val="11"/>
        <color theme="1"/>
        <rFont val="Times New Roman"/>
        <family val="1"/>
      </rPr>
      <t>a.</t>
    </r>
    <r>
      <rPr>
        <sz val="11"/>
        <color rgb="FF00B050"/>
        <rFont val="Times New Roman"/>
        <family val="1"/>
      </rPr>
      <t xml:space="preserve">  </t>
    </r>
    <r>
      <rPr>
        <b/>
        <sz val="11"/>
        <color rgb="FFC00000"/>
        <rFont val="Times New Roman"/>
        <family val="1"/>
      </rPr>
      <t>Annual reporting</t>
    </r>
    <r>
      <rPr>
        <sz val="11"/>
        <color theme="1"/>
        <rFont val="Times New Roman"/>
        <family val="1"/>
      </rPr>
      <t xml:space="preserve"> requirements;</t>
    </r>
    <r>
      <rPr>
        <sz val="11"/>
        <color rgb="FF00B050"/>
        <rFont val="Times New Roman"/>
        <family val="1"/>
      </rPr>
      <t xml:space="preserve">
</t>
    </r>
    <r>
      <rPr>
        <sz val="11"/>
        <color theme="1"/>
        <rFont val="Times New Roman"/>
        <family val="1"/>
      </rPr>
      <t xml:space="preserve">b.  Provides </t>
    </r>
    <r>
      <rPr>
        <i/>
        <sz val="11"/>
        <color theme="1"/>
        <rFont val="Times New Roman"/>
        <family val="1"/>
      </rPr>
      <t>procedures</t>
    </r>
    <r>
      <rPr>
        <sz val="11"/>
        <color theme="1"/>
        <rFont val="Times New Roman"/>
        <family val="1"/>
      </rPr>
      <t xml:space="preserve"> for warning notifications to the campus community about crimes that 
     impose threat to the students and employees, in a timely manner;
c.  Requirements for maintaining a daily public crime log;
d.  </t>
    </r>
    <r>
      <rPr>
        <sz val="11"/>
        <rFont val="Times New Roman"/>
        <family val="1"/>
      </rPr>
      <t>Submission of data</t>
    </r>
    <r>
      <rPr>
        <sz val="11"/>
        <color theme="1"/>
        <rFont val="Times New Roman"/>
        <family val="1"/>
      </rPr>
      <t xml:space="preserve"> to the United States Department of Education;
e.  </t>
    </r>
    <r>
      <rPr>
        <i/>
        <sz val="11"/>
        <color theme="1"/>
        <rFont val="Times New Roman"/>
        <family val="1"/>
      </rPr>
      <t>Procedures</t>
    </r>
    <r>
      <rPr>
        <sz val="11"/>
        <color theme="1"/>
        <rFont val="Times New Roman"/>
        <family val="1"/>
      </rPr>
      <t xml:space="preserve"> establishing the rights of victims of sexual assaults; and
f.   Meeting all operational and</t>
    </r>
    <r>
      <rPr>
        <sz val="11"/>
        <color rgb="FF00B050"/>
        <rFont val="Times New Roman"/>
        <family val="1"/>
      </rPr>
      <t xml:space="preserve"> </t>
    </r>
    <r>
      <rPr>
        <b/>
        <sz val="11"/>
        <color rgb="FFC00000"/>
        <rFont val="Times New Roman"/>
        <family val="1"/>
      </rPr>
      <t>reporting requirements</t>
    </r>
    <r>
      <rPr>
        <sz val="11"/>
        <color rgb="FF00B050"/>
        <rFont val="Times New Roman"/>
        <family val="1"/>
      </rPr>
      <t xml:space="preserve"> </t>
    </r>
    <r>
      <rPr>
        <sz val="11"/>
        <color theme="1"/>
        <rFont val="Times New Roman"/>
        <family val="1"/>
      </rPr>
      <t>as stipulated by the United States 
     Department of Education.</t>
    </r>
  </si>
  <si>
    <t>4.1.3</t>
  </si>
  <si>
    <r>
      <t xml:space="preserve">Edition 2.1 - </t>
    </r>
    <r>
      <rPr>
        <i/>
        <sz val="16"/>
        <color theme="0"/>
        <rFont val="Times New Roman"/>
        <family val="1"/>
      </rPr>
      <t>Revised August 1, 2025</t>
    </r>
    <r>
      <rPr>
        <sz val="16"/>
        <color theme="0"/>
        <rFont val="Times New Roman"/>
        <family val="1"/>
      </rPr>
      <t xml:space="preserve">
With Mark-Ups</t>
    </r>
  </si>
  <si>
    <r>
      <t xml:space="preserve">Edition 2.1 - </t>
    </r>
    <r>
      <rPr>
        <i/>
        <sz val="16"/>
        <color theme="0"/>
        <rFont val="Times New Roman"/>
        <family val="1"/>
      </rPr>
      <t>Revised August 1, 2025</t>
    </r>
    <r>
      <rPr>
        <sz val="16"/>
        <color theme="0"/>
        <rFont val="Times New Roman"/>
        <family val="1"/>
      </rPr>
      <t xml:space="preserve">
Clean Copy</t>
    </r>
  </si>
  <si>
    <r>
      <t xml:space="preserve">Edition 2.2 - </t>
    </r>
    <r>
      <rPr>
        <i/>
        <sz val="16"/>
        <color theme="0"/>
        <rFont val="Times New Roman"/>
        <family val="1"/>
      </rPr>
      <t>Revised MMM DD, YYYY</t>
    </r>
    <r>
      <rPr>
        <sz val="16"/>
        <color theme="0"/>
        <rFont val="Times New Roman"/>
        <family val="1"/>
      </rPr>
      <t xml:space="preserve">
With Mark-Ups</t>
    </r>
  </si>
  <si>
    <r>
      <t xml:space="preserve">Edition 2.2 - </t>
    </r>
    <r>
      <rPr>
        <i/>
        <sz val="16"/>
        <color theme="0"/>
        <rFont val="Times New Roman"/>
        <family val="1"/>
      </rPr>
      <t>Revised MMMM DD, YYYY</t>
    </r>
    <r>
      <rPr>
        <sz val="16"/>
        <color theme="0"/>
        <rFont val="Times New Roman"/>
        <family val="1"/>
      </rPr>
      <t xml:space="preserve">
Clean Copy</t>
    </r>
  </si>
  <si>
    <t>Edition 2.2 - With Mark-Ups</t>
  </si>
  <si>
    <t>Edition 2.2 - Clean Copy</t>
  </si>
  <si>
    <r>
      <t xml:space="preserve">Guidance: A written directive may use training as a constructive method of improving and an employee’s performance. The goal of utilizing counseling may be to change negative behavior before punitive discipline is necessary. Punitive actions may include reprimands, suspension, demotion, reduction of leave, transfer, and termination.
</t>
    </r>
    <r>
      <rPr>
        <sz val="4"/>
        <color theme="1"/>
        <rFont val="Times New Roman"/>
        <family val="1"/>
      </rPr>
      <t xml:space="preserve">
</t>
    </r>
    <r>
      <rPr>
        <sz val="11"/>
        <color theme="1"/>
        <rFont val="Times New Roman"/>
        <family val="1"/>
      </rPr>
      <t xml:space="preserve">Agencies may refer to </t>
    </r>
    <r>
      <rPr>
        <strike/>
        <sz val="11"/>
        <color theme="1" tint="0.499984740745262"/>
        <rFont val="Times New Roman"/>
        <family val="1"/>
      </rPr>
      <t>"Law Enforcement Officer's Procedural Bill of Rights Act of 2009"</t>
    </r>
    <r>
      <rPr>
        <sz val="11"/>
        <color theme="1"/>
        <rFont val="Times New Roman"/>
        <family val="1"/>
      </rPr>
      <t xml:space="preserve"> </t>
    </r>
    <r>
      <rPr>
        <sz val="11"/>
        <color rgb="FF00B050"/>
        <rFont val="Times New Roman"/>
        <family val="1"/>
      </rPr>
      <t>H.R. 1972 - Law Enforcement Officer’s Procedural Bill of Rights Act of 2009</t>
    </r>
    <r>
      <rPr>
        <sz val="11"/>
        <color theme="1"/>
        <rFont val="Times New Roman"/>
        <family val="1"/>
      </rPr>
      <t xml:space="preserve"> for acknowledgment of employment rights.
 </t>
    </r>
  </si>
  <si>
    <t>Guidance: This directive may be in the form of a standalone field-reporting manual that describes and illustrates the information to be included on field reporting forms. The manual or policy should be all-inclusive and serve as a user’s guide in all field-reporting situations. If the agency is using a computer system, the written directive should address procedures for use.
Field reporting is the primary mechanism to memorialize incidents requiring the involvement of law enforcement personnel. Field reporting provides a basis to document preliminary criminal and quasi-criminal investigations for future action or reference.
A suggested set of field-reporting forms may include the following: offense report, supplemental report; traffic accident report; arrest report; property report; prosecution report; evidence custody receipt; affidavit; and miscellaneous incident report.
Agencies have wide latitude in determining the types of field reporting systems it uses. Systems may be form or paper-based, electronic, or a combination of both. The timely submission of such field reports is critical to the efficiency of an agency. Many investigative and ancillary processes might not be performed or initiated in a prompt fashion without the approved preliminary report. Examples include, but are not limited to: victim/witness services, follow-up investigations, impounded vehicle releases, etc.
Supervisory review should be required as the first step in the submission process, and the form should be designed for the signature or initials of the reviewing/approving supervisor. The directive must include a method for someone to approve and review initial reports. This is important to demonstrate supervision of personnel and to ensure accountability for accurate reports.</t>
  </si>
  <si>
    <r>
      <t xml:space="preserve">Guidance: The mental and psychological health of a law enforcement officer is essential. </t>
    </r>
    <r>
      <rPr>
        <sz val="11"/>
        <color rgb="FF00B050"/>
        <rFont val="Times New Roman"/>
        <family val="1"/>
      </rPr>
      <t xml:space="preserve">Law Enforcement officers are vested with an enormous amount of responsibility and a vast amount of power to carry out those responsibilities. Officers are given powers to stop, detain, question, search, and arrest individuals. They are issued firearms and can use force, including lethal force, in carrying out their duties. A police psychological test is designed to evaluate various aspects of a candidate's mental health, emotional intelligence, personality traits, and overall psychological fitness. Law Enforcement Officers often work in high-stress environments, where they must make life-altering decisions, manage confrontations, and deal with traumatic events. A psychological evaluation helps assess whether a candidate possesses the cognitive and emotional qualities needed to perform duties effectively. 
Mail in testing conducted by companies such as: Psychological Resources, Inc. https://psychologicalresources.com/contact-us/ may fulfill the requirements of this standard and are acceptable by law.
</t>
    </r>
    <r>
      <rPr>
        <sz val="11"/>
        <color theme="1"/>
        <rFont val="Times New Roman"/>
        <family val="1"/>
      </rPr>
      <t xml:space="preserve">Agencies may refer to The Kansas Law Enforcement Training Act, </t>
    </r>
    <r>
      <rPr>
        <strike/>
        <sz val="11"/>
        <color theme="1"/>
        <rFont val="Times New Roman"/>
        <family val="1"/>
      </rPr>
      <t>or</t>
    </r>
    <r>
      <rPr>
        <sz val="11"/>
        <color theme="1"/>
        <rFont val="Times New Roman"/>
        <family val="1"/>
      </rPr>
      <t xml:space="preserve"> K.S.A. 74-5605 </t>
    </r>
    <r>
      <rPr>
        <sz val="11"/>
        <color rgb="FF00B050"/>
        <rFont val="Times New Roman"/>
        <family val="1"/>
      </rPr>
      <t>and K.A.R 106-3-3</t>
    </r>
    <r>
      <rPr>
        <sz val="11"/>
        <color theme="1"/>
        <rFont val="Times New Roman"/>
        <family val="1"/>
      </rPr>
      <t xml:space="preserve">.
</t>
    </r>
  </si>
  <si>
    <r>
      <rPr>
        <b/>
        <sz val="11"/>
        <color theme="1"/>
        <rFont val="Times New Roman"/>
        <family val="1"/>
      </rPr>
      <t xml:space="preserve">3.1.1 Job Descriptions </t>
    </r>
    <r>
      <rPr>
        <b/>
        <sz val="11"/>
        <color rgb="FF00B050"/>
        <rFont val="Times New Roman"/>
        <family val="1"/>
      </rPr>
      <t>- Maintenance and Availability:</t>
    </r>
    <r>
      <rPr>
        <b/>
        <sz val="11"/>
        <color theme="1"/>
        <rFont val="Times New Roman"/>
        <family val="1"/>
      </rPr>
      <t xml:space="preserve"> [M] </t>
    </r>
    <r>
      <rPr>
        <b/>
        <sz val="9"/>
        <color rgb="FF00B050"/>
        <rFont val="Times New Roman"/>
        <family val="1"/>
      </rPr>
      <t>[TS]</t>
    </r>
    <r>
      <rPr>
        <sz val="11"/>
        <color theme="1"/>
        <rFont val="Times New Roman"/>
        <family val="1"/>
      </rPr>
      <t xml:space="preserve">
</t>
    </r>
    <r>
      <rPr>
        <strike/>
        <sz val="11"/>
        <color theme="1" tint="0.499984740745262"/>
        <rFont val="Times New Roman"/>
        <family val="1"/>
      </rPr>
      <t>The agency maintains written job descriptions for each position or assignment that are made available to all personnel.</t>
    </r>
    <r>
      <rPr>
        <sz val="11"/>
        <color theme="1" tint="0.499984740745262"/>
        <rFont val="Times New Roman"/>
        <family val="1"/>
      </rPr>
      <t xml:space="preserve"> </t>
    </r>
    <r>
      <rPr>
        <sz val="11"/>
        <color rgb="FF00B050"/>
        <rFont val="Times New Roman"/>
        <family val="1"/>
      </rPr>
      <t xml:space="preserve">A written directive requires:
</t>
    </r>
    <r>
      <rPr>
        <sz val="11"/>
        <color theme="1"/>
        <rFont val="Times New Roman"/>
        <family val="1"/>
      </rPr>
      <t xml:space="preserve">
a.  </t>
    </r>
    <r>
      <rPr>
        <strike/>
        <sz val="11"/>
        <color theme="1" tint="0.499984740745262"/>
        <rFont val="Times New Roman"/>
        <family val="1"/>
      </rPr>
      <t>The agency maintains</t>
    </r>
    <r>
      <rPr>
        <sz val="11"/>
        <color theme="1"/>
        <rFont val="Times New Roman"/>
        <family val="1"/>
      </rPr>
      <t xml:space="preserve"> Written job descriptions </t>
    </r>
    <r>
      <rPr>
        <sz val="11"/>
        <color rgb="FF00B050"/>
        <rFont val="Times New Roman"/>
        <family val="1"/>
      </rPr>
      <t>are maintained</t>
    </r>
    <r>
      <rPr>
        <sz val="11"/>
        <color theme="1"/>
        <rFont val="Times New Roman"/>
        <family val="1"/>
      </rPr>
      <t xml:space="preserve"> for each position or 
     assignment </t>
    </r>
    <r>
      <rPr>
        <sz val="11"/>
        <color rgb="FF00B050"/>
        <rFont val="Times New Roman"/>
        <family val="1"/>
      </rPr>
      <t>within the agency</t>
    </r>
    <r>
      <rPr>
        <sz val="11"/>
        <color theme="1"/>
        <rFont val="Times New Roman"/>
        <family val="1"/>
      </rPr>
      <t xml:space="preserve">; 
b.  Job descriptions are made available to all personnel; and
c.  </t>
    </r>
    <r>
      <rPr>
        <sz val="11"/>
        <color rgb="FF00B050"/>
        <rFont val="Times New Roman"/>
        <family val="1"/>
      </rPr>
      <t>A</t>
    </r>
    <r>
      <rPr>
        <sz val="11"/>
        <color theme="1"/>
        <rFont val="Times New Roman"/>
        <family val="1"/>
      </rPr>
      <t xml:space="preserve"> </t>
    </r>
    <r>
      <rPr>
        <b/>
        <sz val="11"/>
        <color rgb="FFC00000"/>
        <rFont val="Times New Roman"/>
        <family val="1"/>
      </rPr>
      <t>documented review</t>
    </r>
    <r>
      <rPr>
        <sz val="11"/>
        <color theme="1"/>
        <rFont val="Times New Roman"/>
        <family val="1"/>
      </rPr>
      <t xml:space="preserve"> </t>
    </r>
    <r>
      <rPr>
        <sz val="11"/>
        <color rgb="FF00B050"/>
        <rFont val="Times New Roman"/>
        <family val="1"/>
      </rPr>
      <t>of job descriptions for all agency positions or assignments</t>
    </r>
    <r>
      <rPr>
        <sz val="11"/>
        <color theme="1"/>
        <rFont val="Times New Roman"/>
        <family val="1"/>
      </rPr>
      <t xml:space="preserve"> </t>
    </r>
    <r>
      <rPr>
        <b/>
        <sz val="11"/>
        <color rgb="FFC00000"/>
        <rFont val="Times New Roman"/>
        <family val="1"/>
      </rPr>
      <t>every 
     four years</t>
    </r>
    <r>
      <rPr>
        <sz val="11"/>
        <color rgb="FF00B050"/>
        <rFont val="Times New Roman"/>
        <family val="1"/>
      </rPr>
      <t>, ensuring job descriptions are current</t>
    </r>
    <r>
      <rPr>
        <sz val="11"/>
        <color theme="1"/>
        <rFont val="Times New Roman"/>
        <family val="1"/>
      </rPr>
      <t xml:space="preserve">.
</t>
    </r>
  </si>
  <si>
    <t>DASHBOARD: Standards Revision Status</t>
  </si>
  <si>
    <t># of 25% Standards Allowed</t>
  </si>
  <si>
    <t>Compliance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</si>
</sst>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2" x14ac:knownFonts="1">
    <font>
      <sz val="11"/>
      <color theme="1"/>
      <name val="Calibri"/>
      <family val="2"/>
      <scheme val="minor"/>
    </font>
    <font>
      <sz val="11"/>
      <color theme="1"/>
      <name val="Times New Roman"/>
      <family val="1"/>
    </font>
    <font>
      <sz val="11"/>
      <color theme="0"/>
      <name val="Times New Roman"/>
      <family val="1"/>
    </font>
    <font>
      <sz val="10"/>
      <color theme="0"/>
      <name val="Times New Roman"/>
      <family val="1"/>
    </font>
    <font>
      <b/>
      <sz val="11"/>
      <color theme="0"/>
      <name val="Times New Roman"/>
      <family val="1"/>
    </font>
    <font>
      <sz val="1"/>
      <color theme="0"/>
      <name val="Times New Roman"/>
      <family val="1"/>
    </font>
    <font>
      <sz val="1"/>
      <color rgb="FF002060"/>
      <name val="Times New Roman"/>
      <family val="1"/>
    </font>
    <font>
      <sz val="16"/>
      <color theme="0"/>
      <name val="Times New Roman"/>
      <family val="1"/>
    </font>
    <font>
      <i/>
      <sz val="16"/>
      <color theme="0"/>
      <name val="Times New Roman"/>
      <family val="1"/>
    </font>
    <font>
      <b/>
      <sz val="11"/>
      <color theme="1"/>
      <name val="Times New Roman"/>
      <family val="1"/>
    </font>
    <font>
      <sz val="11"/>
      <name val="Times New Roman"/>
      <family val="1"/>
    </font>
    <font>
      <sz val="4"/>
      <name val="Times New Roman"/>
      <family val="1"/>
    </font>
    <font>
      <sz val="4"/>
      <color theme="1"/>
      <name val="Times New Roman"/>
      <family val="1"/>
    </font>
    <font>
      <strike/>
      <sz val="11"/>
      <color theme="1" tint="0.499984740745262"/>
      <name val="Times New Roman"/>
      <family val="1"/>
    </font>
    <font>
      <sz val="11"/>
      <color rgb="FF00B050"/>
      <name val="Times New Roman"/>
      <family val="1"/>
    </font>
    <font>
      <i/>
      <sz val="11"/>
      <color theme="1"/>
      <name val="Times New Roman"/>
      <family val="1"/>
    </font>
    <font>
      <u/>
      <sz val="11"/>
      <color rgb="FF0000FF"/>
      <name val="Times New Roman"/>
      <family val="1"/>
    </font>
    <font>
      <sz val="11"/>
      <color rgb="FF0000FF"/>
      <name val="Times New Roman"/>
      <family val="1"/>
    </font>
    <font>
      <b/>
      <sz val="9"/>
      <color rgb="FF00B0F0"/>
      <name val="Times New Roman"/>
      <family val="1"/>
    </font>
    <font>
      <i/>
      <sz val="11"/>
      <color rgb="FF00B050"/>
      <name val="Times New Roman"/>
      <family val="1"/>
    </font>
    <font>
      <b/>
      <sz val="11"/>
      <name val="Times New Roman"/>
      <family val="1"/>
    </font>
    <font>
      <i/>
      <sz val="11"/>
      <name val="Times New Roman"/>
      <family val="1"/>
    </font>
    <font>
      <b/>
      <sz val="11"/>
      <color rgb="FFC00000"/>
      <name val="Times New Roman"/>
      <family val="1"/>
    </font>
    <font>
      <b/>
      <sz val="9"/>
      <color rgb="FFC00000"/>
      <name val="Times New Roman"/>
      <family val="1"/>
    </font>
    <font>
      <b/>
      <sz val="9"/>
      <color theme="1"/>
      <name val="Times New Roman"/>
      <family val="1"/>
    </font>
    <font>
      <b/>
      <sz val="9"/>
      <color theme="7" tint="-0.499984740745262"/>
      <name val="Times New Roman"/>
      <family val="1"/>
    </font>
    <font>
      <strike/>
      <sz val="11"/>
      <color theme="2" tint="-0.249977111117893"/>
      <name val="Times New Roman"/>
      <family val="1"/>
    </font>
    <font>
      <sz val="11"/>
      <color theme="1" tint="0.499984740745262"/>
      <name val="Times New Roman"/>
      <family val="1"/>
    </font>
    <font>
      <b/>
      <strike/>
      <sz val="9"/>
      <color theme="1" tint="0.499984740745262"/>
      <name val="Times New Roman"/>
      <family val="1"/>
    </font>
    <font>
      <b/>
      <sz val="9"/>
      <color theme="9" tint="-0.499984740745262"/>
      <name val="Times New Roman"/>
      <family val="1"/>
    </font>
    <font>
      <b/>
      <sz val="9"/>
      <color rgb="FFCC00CC"/>
      <name val="Times New Roman"/>
      <family val="1"/>
    </font>
    <font>
      <b/>
      <sz val="11"/>
      <color rgb="FFCC00CC"/>
      <name val="Times New Roman"/>
      <family val="1"/>
    </font>
    <font>
      <sz val="4"/>
      <color rgb="FF00B050"/>
      <name val="Times New Roman"/>
      <family val="1"/>
    </font>
    <font>
      <b/>
      <sz val="11"/>
      <color rgb="FF00B050"/>
      <name val="Times New Roman"/>
      <family val="1"/>
    </font>
    <font>
      <b/>
      <strike/>
      <sz val="11"/>
      <color theme="1" tint="0.499984740745262"/>
      <name val="Times New Roman"/>
      <family val="1"/>
    </font>
    <font>
      <strike/>
      <sz val="11"/>
      <color theme="1"/>
      <name val="Times New Roman"/>
      <family val="1"/>
    </font>
    <font>
      <strike/>
      <sz val="4"/>
      <color theme="1" tint="0.499984740745262"/>
      <name val="Times New Roman"/>
      <family val="1"/>
    </font>
    <font>
      <strike/>
      <sz val="11"/>
      <name val="Times New Roman"/>
      <family val="1"/>
    </font>
    <font>
      <b/>
      <sz val="9"/>
      <color theme="9" tint="-0.249977111117893"/>
      <name val="Times New Roman"/>
      <family val="1"/>
    </font>
    <font>
      <strike/>
      <sz val="11"/>
      <color theme="1" tint="0.34998626667073579"/>
      <name val="Times New Roman"/>
      <family val="1"/>
    </font>
    <font>
      <u/>
      <sz val="11"/>
      <color theme="10"/>
      <name val="Calibri"/>
      <family val="2"/>
      <scheme val="minor"/>
    </font>
    <font>
      <sz val="11"/>
      <color theme="10"/>
      <name val="Times New Roman"/>
      <family val="1"/>
    </font>
    <font>
      <sz val="1"/>
      <color theme="7" tint="-0.499984740745262"/>
      <name val="Times New Roman"/>
      <family val="1"/>
    </font>
    <font>
      <b/>
      <sz val="9"/>
      <color rgb="FF00B050"/>
      <name val="Times New Roman"/>
      <family val="1"/>
    </font>
    <font>
      <b/>
      <sz val="9"/>
      <name val="Times New Roman"/>
      <family val="1"/>
    </font>
    <font>
      <sz val="11"/>
      <color rgb="FFC00000"/>
      <name val="Times New Roman"/>
      <family val="1"/>
    </font>
    <font>
      <b/>
      <sz val="9"/>
      <color theme="7" tint="-0.249977111117893"/>
      <name val="Times New Roman"/>
      <family val="1"/>
    </font>
    <font>
      <b/>
      <sz val="11"/>
      <color theme="1" tint="0.499984740745262"/>
      <name val="Times New Roman"/>
      <family val="1"/>
    </font>
    <font>
      <sz val="9"/>
      <color theme="1"/>
      <name val="Times New Roman"/>
      <family val="1"/>
    </font>
    <font>
      <sz val="9"/>
      <name val="Times New Roman"/>
      <family val="1"/>
    </font>
    <font>
      <sz val="9"/>
      <color rgb="FF00B050"/>
      <name val="Times New Roman"/>
      <family val="1"/>
    </font>
    <font>
      <sz val="8"/>
      <color theme="1"/>
      <name val="Times New Roman"/>
      <family val="1"/>
    </font>
    <font>
      <b/>
      <sz val="11"/>
      <color rgb="FF7030A0"/>
      <name val="Times New Roman"/>
      <family val="1"/>
    </font>
    <font>
      <b/>
      <sz val="9"/>
      <color rgb="FF7030A0"/>
      <name val="Times New Roman"/>
      <family val="1"/>
    </font>
    <font>
      <b/>
      <sz val="10"/>
      <color theme="1"/>
      <name val="Times New Roman"/>
      <family val="1"/>
    </font>
    <font>
      <strike/>
      <sz val="10"/>
      <color theme="1" tint="0.499984740745262"/>
      <name val="Times New Roman"/>
      <family val="1"/>
    </font>
    <font>
      <sz val="6"/>
      <color theme="1"/>
      <name val="Times New Roman"/>
      <family val="1"/>
    </font>
    <font>
      <strike/>
      <sz val="4"/>
      <color theme="1"/>
      <name val="Times New Roman"/>
      <family val="1"/>
    </font>
    <font>
      <sz val="12"/>
      <color theme="1"/>
      <name val="Times New Roman"/>
      <family val="1"/>
    </font>
    <font>
      <sz val="1"/>
      <color rgb="FF7030A0"/>
      <name val="Times New Roman"/>
      <family val="1"/>
    </font>
    <font>
      <sz val="12"/>
      <color theme="0"/>
      <name val="Times New Roman"/>
      <family val="1"/>
    </font>
    <font>
      <b/>
      <sz val="12"/>
      <color theme="0"/>
      <name val="Times New Roman"/>
      <family val="1"/>
    </font>
    <font>
      <sz val="12"/>
      <color theme="0" tint="-0.249977111117893"/>
      <name val="Times New Roman"/>
      <family val="1"/>
    </font>
    <font>
      <sz val="12"/>
      <color theme="2"/>
      <name val="Times New Roman"/>
      <family val="1"/>
    </font>
    <font>
      <b/>
      <sz val="12"/>
      <color rgb="FFC00000"/>
      <name val="Times New Roman"/>
      <family val="1"/>
    </font>
    <font>
      <b/>
      <sz val="12"/>
      <color rgb="FF7030A0"/>
      <name val="Times New Roman"/>
      <family val="1"/>
    </font>
    <font>
      <b/>
      <sz val="12"/>
      <color theme="7" tint="-0.499984740745262"/>
      <name val="Times New Roman"/>
      <family val="1"/>
    </font>
    <font>
      <b/>
      <sz val="12"/>
      <color rgb="FF00B0F0"/>
      <name val="Times New Roman"/>
      <family val="1"/>
    </font>
    <font>
      <b/>
      <sz val="12"/>
      <color rgb="FFCC00CC"/>
      <name val="Times New Roman"/>
      <family val="1"/>
    </font>
    <font>
      <b/>
      <sz val="12"/>
      <color theme="9" tint="-0.249977111117893"/>
      <name val="Times New Roman"/>
      <family val="1"/>
    </font>
    <font>
      <sz val="10"/>
      <color rgb="FF00B050"/>
      <name val="Times New Roman"/>
      <family val="1"/>
    </font>
    <font>
      <sz val="1"/>
      <color rgb="FF00B050"/>
      <name val="Times New Roman"/>
      <family val="1"/>
    </font>
  </fonts>
  <fills count="14">
    <fill>
      <patternFill patternType="none"/>
    </fill>
    <fill>
      <patternFill patternType="gray125"/>
    </fill>
    <fill>
      <gradientFill>
        <stop position="0">
          <color theme="1"/>
        </stop>
        <stop position="0.5">
          <color rgb="FF002060"/>
        </stop>
        <stop position="1">
          <color theme="1"/>
        </stop>
      </gradientFill>
    </fill>
    <fill>
      <gradientFill>
        <stop position="0">
          <color theme="1"/>
        </stop>
        <stop position="0.5">
          <color theme="7" tint="-0.49803155613879818"/>
        </stop>
        <stop position="1">
          <color theme="1"/>
        </stop>
      </gradientFill>
    </fill>
    <fill>
      <gradientFill>
        <stop position="0">
          <color theme="1"/>
        </stop>
        <stop position="0.5">
          <color rgb="FF7030A0"/>
        </stop>
        <stop position="1">
          <color theme="1"/>
        </stop>
      </gradientFill>
    </fill>
    <fill>
      <patternFill patternType="solid">
        <fgColor theme="0" tint="-4.9989318521683403E-2"/>
        <bgColor indexed="64"/>
      </patternFill>
    </fill>
    <fill>
      <gradientFill degree="90">
        <stop position="0">
          <color theme="1"/>
        </stop>
        <stop position="0.5">
          <color rgb="FF002060"/>
        </stop>
        <stop position="1">
          <color theme="1"/>
        </stop>
      </gradientFill>
    </fill>
    <fill>
      <gradientFill degree="90">
        <stop position="0">
          <color theme="1"/>
        </stop>
        <stop position="0.5">
          <color theme="7" tint="-0.49803155613879818"/>
        </stop>
        <stop position="1">
          <color theme="1"/>
        </stop>
      </gradientFill>
    </fill>
    <fill>
      <gradientFill>
        <stop position="0">
          <color theme="0" tint="-0.25098422193060094"/>
        </stop>
        <stop position="0.5">
          <color theme="0" tint="-5.0965910824915313E-2"/>
        </stop>
        <stop position="1">
          <color theme="0" tint="-0.25098422193060094"/>
        </stop>
      </gradientFill>
    </fill>
    <fill>
      <patternFill patternType="solid">
        <fgColor theme="0"/>
        <bgColor indexed="64"/>
      </patternFill>
    </fill>
    <fill>
      <gradientFill degree="90">
        <stop position="0">
          <color theme="1"/>
        </stop>
        <stop position="0.5">
          <color rgb="FF7030A0"/>
        </stop>
        <stop position="1">
          <color theme="1"/>
        </stop>
      </gradientFill>
    </fill>
    <fill>
      <patternFill patternType="solid">
        <fgColor theme="1"/>
        <bgColor indexed="64"/>
      </patternFill>
    </fill>
    <fill>
      <gradientFill>
        <stop position="0">
          <color theme="1"/>
        </stop>
        <stop position="0.5">
          <color rgb="FF00B050"/>
        </stop>
        <stop position="1">
          <color theme="1"/>
        </stop>
      </gradientFill>
    </fill>
    <fill>
      <gradientFill degree="90">
        <stop position="0">
          <color theme="1"/>
        </stop>
        <stop position="0.5">
          <color rgb="FF00B050"/>
        </stop>
        <stop position="1">
          <color theme="1"/>
        </stop>
      </gradientFill>
    </fill>
  </fills>
  <borders count="13">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thin">
        <color theme="0"/>
      </bottom>
      <diagonal/>
    </border>
    <border>
      <left/>
      <right style="thin">
        <color indexed="64"/>
      </right>
      <top/>
      <bottom/>
      <diagonal/>
    </border>
    <border>
      <left style="thin">
        <color theme="1" tint="0.499984740745262"/>
      </left>
      <right style="thin">
        <color theme="1" tint="0.499984740745262"/>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right/>
      <top/>
      <bottom style="thin">
        <color theme="1" tint="0.499984740745262"/>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40" fillId="0" borderId="0" applyNumberFormat="0" applyFill="0" applyBorder="0" applyAlignment="0" applyProtection="0"/>
  </cellStyleXfs>
  <cellXfs count="98">
    <xf numFmtId="0" fontId="0" fillId="0" borderId="0" xfId="0"/>
    <xf numFmtId="0" fontId="1" fillId="0" borderId="0" xfId="0" applyFont="1"/>
    <xf numFmtId="0" fontId="1" fillId="0" borderId="0" xfId="0" applyFont="1" applyAlignment="1">
      <alignment vertical="top" wrapText="1"/>
    </xf>
    <xf numFmtId="0" fontId="3" fillId="2" borderId="0" xfId="0" applyFont="1" applyFill="1" applyAlignment="1">
      <alignment horizontal="center" vertical="top" wrapText="1"/>
    </xf>
    <xf numFmtId="0" fontId="3" fillId="3" borderId="0" xfId="0" applyFont="1" applyFill="1" applyAlignment="1">
      <alignment horizontal="center" vertical="top" wrapText="1"/>
    </xf>
    <xf numFmtId="0" fontId="4" fillId="3" borderId="0" xfId="0" applyFont="1" applyFill="1" applyAlignment="1">
      <alignment horizontal="center" wrapText="1"/>
    </xf>
    <xf numFmtId="0" fontId="4" fillId="2" borderId="0" xfId="0" applyFont="1" applyFill="1" applyAlignment="1">
      <alignment horizontal="center" wrapText="1"/>
    </xf>
    <xf numFmtId="0" fontId="4" fillId="4" borderId="0" xfId="0" applyFont="1" applyFill="1" applyAlignment="1">
      <alignment horizontal="center" wrapText="1"/>
    </xf>
    <xf numFmtId="0" fontId="3" fillId="4" borderId="0" xfId="0" applyFont="1" applyFill="1" applyAlignment="1">
      <alignment horizontal="center" vertical="top" wrapText="1"/>
    </xf>
    <xf numFmtId="0" fontId="6" fillId="2" borderId="0" xfId="0" applyFont="1" applyFill="1" applyAlignment="1">
      <alignment horizontal="center" vertical="top" wrapText="1"/>
    </xf>
    <xf numFmtId="0" fontId="2" fillId="6" borderId="0" xfId="0" applyFont="1" applyFill="1" applyAlignment="1">
      <alignment horizontal="center"/>
    </xf>
    <xf numFmtId="0" fontId="7" fillId="6" borderId="0" xfId="0" applyFont="1" applyFill="1" applyAlignment="1">
      <alignment horizontal="center" vertical="center"/>
    </xf>
    <xf numFmtId="0" fontId="1" fillId="0" borderId="1" xfId="0" applyFont="1" applyBorder="1" applyAlignment="1">
      <alignment horizontal="justify" vertical="top"/>
    </xf>
    <xf numFmtId="0" fontId="1" fillId="5" borderId="2" xfId="0" applyFont="1" applyFill="1" applyBorder="1" applyAlignment="1">
      <alignment horizontal="justify"/>
    </xf>
    <xf numFmtId="0" fontId="2" fillId="7" borderId="0" xfId="0" applyFont="1" applyFill="1" applyAlignment="1">
      <alignment horizontal="center"/>
    </xf>
    <xf numFmtId="0" fontId="2" fillId="4" borderId="0" xfId="0" applyFont="1" applyFill="1" applyAlignment="1">
      <alignment horizontal="center"/>
    </xf>
    <xf numFmtId="0" fontId="1" fillId="8" borderId="0" xfId="0" applyFont="1" applyFill="1" applyAlignment="1">
      <alignment horizontal="center" wrapText="1"/>
    </xf>
    <xf numFmtId="0" fontId="1" fillId="8" borderId="0" xfId="0" applyFont="1" applyFill="1" applyAlignment="1">
      <alignment horizontal="center"/>
    </xf>
    <xf numFmtId="0" fontId="5" fillId="8" borderId="0" xfId="0" applyFont="1" applyFill="1" applyAlignment="1">
      <alignment horizontal="center"/>
    </xf>
    <xf numFmtId="0" fontId="1" fillId="0" borderId="1" xfId="0" applyFont="1" applyBorder="1" applyAlignment="1">
      <alignment horizontal="justify" vertical="top" wrapText="1"/>
    </xf>
    <xf numFmtId="0" fontId="1" fillId="9" borderId="3" xfId="0" applyFont="1" applyFill="1" applyBorder="1" applyAlignment="1">
      <alignment vertical="top" wrapText="1"/>
    </xf>
    <xf numFmtId="0" fontId="1" fillId="9" borderId="1" xfId="0" applyFont="1" applyFill="1" applyBorder="1" applyAlignment="1">
      <alignment vertical="top" wrapText="1"/>
    </xf>
    <xf numFmtId="0" fontId="10" fillId="5" borderId="4" xfId="0" applyFont="1" applyFill="1" applyBorder="1" applyAlignment="1">
      <alignment vertical="top" wrapText="1"/>
    </xf>
    <xf numFmtId="0" fontId="1" fillId="5" borderId="2" xfId="0" applyFont="1" applyFill="1" applyBorder="1" applyAlignment="1">
      <alignment vertical="top" wrapText="1"/>
    </xf>
    <xf numFmtId="0" fontId="1" fillId="9" borderId="3" xfId="0" applyFont="1" applyFill="1" applyBorder="1" applyAlignment="1">
      <alignment wrapText="1"/>
    </xf>
    <xf numFmtId="0" fontId="1" fillId="5" borderId="2" xfId="0" applyFont="1" applyFill="1" applyBorder="1" applyAlignment="1">
      <alignment horizontal="justify" wrapText="1"/>
    </xf>
    <xf numFmtId="0" fontId="1" fillId="0" borderId="5" xfId="0" applyFont="1" applyBorder="1" applyAlignment="1">
      <alignment horizontal="justify" vertical="top" wrapText="1"/>
    </xf>
    <xf numFmtId="0" fontId="1" fillId="5" borderId="2" xfId="0" applyFont="1" applyFill="1" applyBorder="1" applyAlignment="1">
      <alignment horizontal="justify" vertical="top" wrapText="1"/>
    </xf>
    <xf numFmtId="0" fontId="1" fillId="5" borderId="2" xfId="0" applyFont="1" applyFill="1" applyBorder="1" applyAlignment="1">
      <alignment horizontal="justify" vertical="top"/>
    </xf>
    <xf numFmtId="0" fontId="1" fillId="8" borderId="0" xfId="0" applyFont="1" applyFill="1" applyAlignment="1">
      <alignment horizontal="center" vertical="top" wrapText="1"/>
    </xf>
    <xf numFmtId="0" fontId="1" fillId="8" borderId="0" xfId="0" applyFont="1" applyFill="1" applyAlignment="1">
      <alignment horizontal="center" vertical="top"/>
    </xf>
    <xf numFmtId="0" fontId="5" fillId="8" borderId="0" xfId="0" applyFont="1" applyFill="1" applyAlignment="1">
      <alignment horizontal="center" vertical="top"/>
    </xf>
    <xf numFmtId="0" fontId="1" fillId="0" borderId="0" xfId="0" applyFont="1" applyAlignment="1">
      <alignment vertical="top"/>
    </xf>
    <xf numFmtId="0" fontId="1" fillId="0" borderId="5" xfId="0" applyFont="1" applyBorder="1" applyAlignment="1">
      <alignment horizontal="justify" wrapText="1"/>
    </xf>
    <xf numFmtId="0" fontId="10" fillId="5" borderId="2" xfId="0" applyFont="1" applyFill="1" applyBorder="1" applyAlignment="1">
      <alignment horizontal="justify" vertical="top" wrapText="1"/>
    </xf>
    <xf numFmtId="0" fontId="1" fillId="0" borderId="1" xfId="0" applyFont="1" applyBorder="1" applyAlignment="1">
      <alignment horizontal="justify" wrapText="1"/>
    </xf>
    <xf numFmtId="0" fontId="10" fillId="0" borderId="1" xfId="0" applyFont="1" applyBorder="1" applyAlignment="1">
      <alignment horizontal="justify" vertical="top" wrapText="1"/>
    </xf>
    <xf numFmtId="0" fontId="1" fillId="0" borderId="1" xfId="0" applyFont="1" applyBorder="1" applyAlignment="1">
      <alignment vertical="top" wrapText="1"/>
    </xf>
    <xf numFmtId="0" fontId="7" fillId="7" borderId="0" xfId="0" applyFont="1" applyFill="1" applyAlignment="1">
      <alignment horizontal="center" vertical="center" wrapText="1"/>
    </xf>
    <xf numFmtId="0" fontId="1" fillId="5" borderId="2" xfId="0" applyFont="1" applyFill="1" applyBorder="1" applyAlignment="1">
      <alignment horizontal="left" vertical="top" wrapText="1"/>
    </xf>
    <xf numFmtId="0" fontId="41" fillId="5" borderId="2" xfId="1" applyFont="1" applyFill="1" applyBorder="1" applyAlignment="1">
      <alignment horizontal="justify" vertical="top" wrapText="1"/>
    </xf>
    <xf numFmtId="0" fontId="1" fillId="9" borderId="3" xfId="0" applyFont="1" applyFill="1" applyBorder="1" applyAlignment="1">
      <alignment horizontal="justify" vertical="top" wrapText="1"/>
    </xf>
    <xf numFmtId="0" fontId="1" fillId="5" borderId="4" xfId="0" applyFont="1" applyFill="1" applyBorder="1" applyAlignment="1">
      <alignment horizontal="justify" vertical="top" wrapText="1"/>
    </xf>
    <xf numFmtId="0" fontId="42" fillId="3" borderId="0" xfId="0" applyFont="1" applyFill="1" applyAlignment="1">
      <alignment horizontal="center" vertical="top" wrapText="1"/>
    </xf>
    <xf numFmtId="0" fontId="10" fillId="5" borderId="2" xfId="0" applyFont="1" applyFill="1" applyBorder="1" applyAlignment="1">
      <alignment horizontal="justify" vertical="top"/>
    </xf>
    <xf numFmtId="0" fontId="10" fillId="5" borderId="2" xfId="0" applyFont="1" applyFill="1" applyBorder="1" applyAlignment="1">
      <alignment horizontal="justify" wrapText="1"/>
    </xf>
    <xf numFmtId="0" fontId="14" fillId="0" borderId="1" xfId="0" applyFont="1" applyBorder="1" applyAlignment="1">
      <alignment horizontal="justify" vertical="top" wrapText="1"/>
    </xf>
    <xf numFmtId="0" fontId="14" fillId="5" borderId="2" xfId="0" applyFont="1" applyFill="1" applyBorder="1" applyAlignment="1">
      <alignment horizontal="justify" vertical="top" wrapText="1"/>
    </xf>
    <xf numFmtId="0" fontId="1" fillId="0" borderId="6" xfId="0" applyFont="1" applyBorder="1" applyAlignment="1">
      <alignment horizontal="justify" vertical="top" wrapText="1"/>
    </xf>
    <xf numFmtId="0" fontId="14" fillId="0" borderId="6" xfId="0" applyFont="1" applyBorder="1" applyAlignment="1">
      <alignment horizontal="justify" vertical="top" wrapText="1"/>
    </xf>
    <xf numFmtId="0" fontId="1" fillId="0" borderId="7" xfId="0" applyFont="1" applyBorder="1" applyAlignment="1">
      <alignment horizontal="justify" vertical="top" wrapText="1"/>
    </xf>
    <xf numFmtId="0" fontId="22" fillId="0" borderId="1" xfId="0" applyFont="1" applyBorder="1" applyAlignment="1">
      <alignment horizontal="justify" vertical="top"/>
    </xf>
    <xf numFmtId="0" fontId="3" fillId="2" borderId="8" xfId="0" applyFont="1" applyFill="1" applyBorder="1" applyAlignment="1">
      <alignment horizontal="center" vertical="top" wrapText="1"/>
    </xf>
    <xf numFmtId="0" fontId="6" fillId="2" borderId="8" xfId="0" applyFont="1" applyFill="1" applyBorder="1" applyAlignment="1">
      <alignment horizontal="center" vertical="top" wrapText="1"/>
    </xf>
    <xf numFmtId="0" fontId="51" fillId="0" borderId="0" xfId="0" applyFont="1" applyAlignment="1">
      <alignment vertical="top" wrapText="1"/>
    </xf>
    <xf numFmtId="0" fontId="51" fillId="0" borderId="0" xfId="0" applyFont="1" applyAlignment="1">
      <alignment horizontal="center" vertical="top" wrapText="1"/>
    </xf>
    <xf numFmtId="0" fontId="59" fillId="4" borderId="0" xfId="0" applyFont="1" applyFill="1" applyAlignment="1">
      <alignment horizontal="center" vertical="top" wrapText="1"/>
    </xf>
    <xf numFmtId="0" fontId="7" fillId="10" borderId="0" xfId="0" applyFont="1" applyFill="1" applyAlignment="1">
      <alignment horizontal="center" vertical="center" wrapText="1"/>
    </xf>
    <xf numFmtId="0" fontId="2" fillId="10" borderId="0" xfId="0" applyFont="1" applyFill="1" applyAlignment="1">
      <alignment horizontal="center"/>
    </xf>
    <xf numFmtId="0" fontId="58" fillId="0" borderId="0" xfId="0" applyFont="1"/>
    <xf numFmtId="0" fontId="58" fillId="0" borderId="0" xfId="0" applyFont="1" applyAlignment="1">
      <alignment vertical="top" wrapText="1"/>
    </xf>
    <xf numFmtId="0" fontId="58" fillId="11" borderId="0" xfId="0" applyFont="1" applyFill="1"/>
    <xf numFmtId="0" fontId="60" fillId="11" borderId="0" xfId="0" applyFont="1" applyFill="1"/>
    <xf numFmtId="0" fontId="61" fillId="6" borderId="0" xfId="0" applyFont="1" applyFill="1" applyAlignment="1">
      <alignment vertical="center"/>
    </xf>
    <xf numFmtId="0" fontId="61" fillId="0" borderId="0" xfId="0" applyFont="1" applyAlignment="1">
      <alignment vertical="center"/>
    </xf>
    <xf numFmtId="0" fontId="58" fillId="0" borderId="0" xfId="0" applyFont="1" applyAlignment="1">
      <alignment vertical="center"/>
    </xf>
    <xf numFmtId="0" fontId="61" fillId="7" borderId="0" xfId="0" applyFont="1" applyFill="1" applyAlignment="1">
      <alignment vertical="center"/>
    </xf>
    <xf numFmtId="0" fontId="61" fillId="10" borderId="0" xfId="0" applyFont="1" applyFill="1" applyAlignment="1">
      <alignment vertical="center"/>
    </xf>
    <xf numFmtId="0" fontId="2" fillId="11" borderId="9" xfId="0" applyFont="1" applyFill="1" applyBorder="1" applyAlignment="1">
      <alignment horizontal="center" vertical="center" wrapText="1"/>
    </xf>
    <xf numFmtId="0" fontId="61" fillId="6" borderId="9" xfId="0" applyFont="1" applyFill="1" applyBorder="1" applyAlignment="1">
      <alignment horizontal="center" vertical="center"/>
    </xf>
    <xf numFmtId="0" fontId="61" fillId="7" borderId="9" xfId="0" applyFont="1" applyFill="1" applyBorder="1" applyAlignment="1">
      <alignment horizontal="center" vertical="center"/>
    </xf>
    <xf numFmtId="0" fontId="61" fillId="10" borderId="9" xfId="0" applyFont="1" applyFill="1" applyBorder="1" applyAlignment="1">
      <alignment horizontal="center" vertical="center"/>
    </xf>
    <xf numFmtId="0" fontId="2" fillId="11" borderId="10" xfId="0" applyFont="1" applyFill="1" applyBorder="1" applyAlignment="1">
      <alignment horizontal="center" vertical="center" wrapText="1"/>
    </xf>
    <xf numFmtId="0" fontId="61" fillId="6" borderId="10" xfId="0" applyFont="1" applyFill="1" applyBorder="1" applyAlignment="1">
      <alignment horizontal="center" vertical="center"/>
    </xf>
    <xf numFmtId="0" fontId="61" fillId="7" borderId="10" xfId="0" applyFont="1" applyFill="1" applyBorder="1" applyAlignment="1">
      <alignment horizontal="center" vertical="center"/>
    </xf>
    <xf numFmtId="0" fontId="61" fillId="10" borderId="10" xfId="0" applyFont="1" applyFill="1" applyBorder="1" applyAlignment="1">
      <alignment horizontal="center" vertical="center"/>
    </xf>
    <xf numFmtId="0" fontId="62" fillId="11" borderId="9" xfId="0" applyFont="1" applyFill="1" applyBorder="1" applyAlignment="1">
      <alignment vertical="center" wrapText="1"/>
    </xf>
    <xf numFmtId="0" fontId="62" fillId="11" borderId="9" xfId="0" applyFont="1" applyFill="1" applyBorder="1" applyAlignment="1">
      <alignment horizontal="center" vertical="center"/>
    </xf>
    <xf numFmtId="0" fontId="42" fillId="3" borderId="0" xfId="0" applyFont="1" applyFill="1" applyAlignment="1">
      <alignment horizontal="center" vertical="top" textRotation="90" wrapText="1"/>
    </xf>
    <xf numFmtId="0" fontId="64" fillId="11" borderId="9" xfId="0" applyFont="1" applyFill="1" applyBorder="1" applyAlignment="1">
      <alignment horizontal="center" vertical="center"/>
    </xf>
    <xf numFmtId="0" fontId="65" fillId="11" borderId="9" xfId="0" applyFont="1" applyFill="1" applyBorder="1" applyAlignment="1">
      <alignment horizontal="center" vertical="center"/>
    </xf>
    <xf numFmtId="0" fontId="66" fillId="11" borderId="9" xfId="0" applyFont="1" applyFill="1" applyBorder="1" applyAlignment="1">
      <alignment horizontal="center" vertical="center"/>
    </xf>
    <xf numFmtId="0" fontId="67" fillId="11" borderId="9" xfId="0" applyFont="1" applyFill="1" applyBorder="1" applyAlignment="1">
      <alignment horizontal="center" vertical="center"/>
    </xf>
    <xf numFmtId="0" fontId="68" fillId="11" borderId="9" xfId="0" applyFont="1" applyFill="1" applyBorder="1" applyAlignment="1">
      <alignment horizontal="center" vertical="center"/>
    </xf>
    <xf numFmtId="0" fontId="69" fillId="11" borderId="9" xfId="0" applyFont="1" applyFill="1" applyBorder="1" applyAlignment="1">
      <alignment horizontal="center" vertical="center"/>
    </xf>
    <xf numFmtId="0" fontId="4" fillId="12" borderId="0" xfId="0" applyFont="1" applyFill="1" applyAlignment="1">
      <alignment horizontal="center" wrapText="1"/>
    </xf>
    <xf numFmtId="0" fontId="3" fillId="12" borderId="0" xfId="0" applyFont="1" applyFill="1" applyAlignment="1">
      <alignment horizontal="center" vertical="top" wrapText="1"/>
    </xf>
    <xf numFmtId="0" fontId="7" fillId="13" borderId="0" xfId="0" applyFont="1" applyFill="1" applyAlignment="1">
      <alignment horizontal="center" vertical="center" wrapText="1"/>
    </xf>
    <xf numFmtId="0" fontId="2" fillId="13" borderId="0" xfId="0" applyFont="1" applyFill="1" applyAlignment="1">
      <alignment horizontal="center"/>
    </xf>
    <xf numFmtId="0" fontId="2" fillId="12" borderId="0" xfId="0" applyFont="1" applyFill="1" applyAlignment="1">
      <alignment horizontal="center"/>
    </xf>
    <xf numFmtId="0" fontId="70" fillId="12" borderId="0" xfId="0" applyFont="1" applyFill="1" applyAlignment="1">
      <alignment horizontal="center" vertical="top" wrapText="1"/>
    </xf>
    <xf numFmtId="0" fontId="71" fillId="12" borderId="0" xfId="0" applyFont="1" applyFill="1" applyAlignment="1">
      <alignment horizontal="center" vertical="top" wrapText="1"/>
    </xf>
    <xf numFmtId="0" fontId="1" fillId="9" borderId="12" xfId="0" applyFont="1" applyFill="1" applyBorder="1" applyAlignment="1">
      <alignment vertical="top" wrapText="1"/>
    </xf>
    <xf numFmtId="0" fontId="51" fillId="0" borderId="0" xfId="0" applyFont="1" applyAlignment="1">
      <alignment horizontal="center" vertical="top" wrapText="1"/>
    </xf>
    <xf numFmtId="0" fontId="60" fillId="11" borderId="11" xfId="0" applyFont="1" applyFill="1" applyBorder="1" applyAlignment="1">
      <alignment horizontal="center"/>
    </xf>
    <xf numFmtId="0" fontId="63" fillId="11" borderId="11" xfId="0" applyFont="1" applyFill="1" applyBorder="1" applyAlignment="1">
      <alignment horizontal="center"/>
    </xf>
    <xf numFmtId="0" fontId="60" fillId="11" borderId="0" xfId="0" applyFont="1" applyFill="1" applyAlignment="1">
      <alignment horizontal="center"/>
    </xf>
    <xf numFmtId="1" fontId="61" fillId="10" borderId="9" xfId="0" applyNumberFormat="1" applyFont="1" applyFill="1" applyBorder="1" applyAlignment="1">
      <alignment horizontal="center" vertical="center"/>
    </xf>
  </cellXfs>
  <cellStyles count="2">
    <cellStyle name="Hyperlink" xfId="1" builtinId="8"/>
    <cellStyle name="Normal" xfId="0" builtinId="0"/>
  </cellStyles>
  <dxfs count="29">
    <dxf>
      <font>
        <color theme="0"/>
      </font>
      <fill>
        <gradientFill degree="90">
          <stop position="0">
            <color theme="1"/>
          </stop>
          <stop position="0.5">
            <color rgb="FF00B050"/>
          </stop>
          <stop position="1">
            <color theme="1"/>
          </stop>
        </gradientFill>
      </fill>
    </dxf>
    <dxf>
      <font>
        <color theme="0"/>
      </font>
      <fill>
        <gradientFill degree="90">
          <stop position="0">
            <color theme="1"/>
          </stop>
          <stop position="0.5">
            <color rgb="FF00B050"/>
          </stop>
          <stop position="1">
            <color theme="1"/>
          </stop>
        </gradientFill>
      </fill>
    </dxf>
    <dxf>
      <font>
        <color theme="0"/>
      </font>
      <fill>
        <gradientFill degree="90">
          <stop position="0">
            <color theme="1"/>
          </stop>
          <stop position="0.5">
            <color rgb="FF7030A0"/>
          </stop>
          <stop position="1">
            <color theme="1"/>
          </stop>
        </gradientFill>
      </fill>
    </dxf>
    <dxf>
      <font>
        <color theme="0"/>
      </font>
      <fill>
        <gradientFill degree="90">
          <stop position="0">
            <color theme="1"/>
          </stop>
          <stop position="0.5">
            <color rgb="FF7030A0"/>
          </stop>
          <stop position="1">
            <color theme="1"/>
          </stop>
        </gradientFill>
      </fill>
    </dxf>
    <dxf>
      <fill>
        <patternFill patternType="mediumGray">
          <fgColor rgb="FF7030A0"/>
        </patternFill>
      </fill>
    </dxf>
    <dxf>
      <fill>
        <patternFill patternType="mediumGray">
          <fgColor rgb="FF7030A0"/>
        </patternFill>
      </fill>
    </dxf>
    <dxf>
      <fill>
        <patternFill patternType="mediumGray">
          <fgColor rgb="FF7030A0"/>
        </patternFill>
      </fill>
    </dxf>
    <dxf>
      <fill>
        <patternFill patternType="mediumGray">
          <fgColor rgb="FF7030A0"/>
        </patternFill>
      </fill>
    </dxf>
    <dxf>
      <fill>
        <patternFill patternType="mediumGray">
          <fgColor rgb="FF7030A0"/>
        </patternFill>
      </fill>
    </dxf>
    <dxf>
      <fill>
        <patternFill patternType="mediumGray">
          <fgColor rgb="FF7030A0"/>
        </patternFill>
      </fill>
    </dxf>
    <dxf>
      <fill>
        <patternFill patternType="mediumGray">
          <fgColor rgb="FF7030A0"/>
        </patternFill>
      </fill>
    </dxf>
    <dxf>
      <fill>
        <patternFill patternType="mediumGray">
          <fgColor rgb="FF7030A0"/>
        </patternFill>
      </fill>
    </dxf>
    <dxf>
      <fill>
        <patternFill patternType="mediumGray">
          <fgColor rgb="FF7030A0"/>
        </patternFill>
      </fill>
    </dxf>
    <dxf>
      <fill>
        <patternFill patternType="mediumGray">
          <fgColor rgb="FF7030A0"/>
        </patternFill>
      </fill>
    </dxf>
    <dxf>
      <fill>
        <patternFill patternType="mediumGray">
          <fgColor rgb="FF7030A0"/>
        </patternFill>
      </fill>
    </dxf>
    <dxf>
      <fill>
        <patternFill patternType="mediumGray">
          <fgColor rgb="FF7030A0"/>
        </patternFill>
      </fill>
    </dxf>
    <dxf>
      <fill>
        <patternFill patternType="mediumGray">
          <fgColor rgb="FF7030A0"/>
        </patternFill>
      </fill>
    </dxf>
    <dxf>
      <fill>
        <patternFill patternType="mediumGray">
          <fgColor rgb="FF7030A0"/>
        </patternFill>
      </fill>
    </dxf>
    <dxf>
      <fill>
        <patternFill patternType="mediumGray">
          <fgColor rgb="FF7030A0"/>
        </patternFill>
      </fill>
    </dxf>
    <dxf>
      <fill>
        <patternFill patternType="mediumGray">
          <fgColor rgb="FF7030A0"/>
        </patternFill>
      </fill>
    </dxf>
    <dxf>
      <fill>
        <patternFill patternType="mediumGray">
          <fgColor rgb="FF7030A0"/>
        </patternFill>
      </fill>
    </dxf>
    <dxf>
      <fill>
        <patternFill patternType="mediumGray">
          <fgColor rgb="FF7030A0"/>
        </patternFill>
      </fill>
    </dxf>
    <dxf>
      <fill>
        <patternFill patternType="mediumGray">
          <fgColor rgb="FF7030A0"/>
        </patternFill>
      </fill>
    </dxf>
    <dxf>
      <fill>
        <patternFill patternType="mediumGray">
          <fgColor rgb="FF7030A0"/>
        </patternFill>
      </fill>
    </dxf>
    <dxf>
      <fill>
        <patternFill patternType="mediumGray">
          <fgColor rgb="FF7030A0"/>
        </patternFill>
      </fill>
    </dxf>
    <dxf>
      <fill>
        <patternFill patternType="mediumGray">
          <fgColor rgb="FF7030A0"/>
        </patternFill>
      </fill>
    </dxf>
    <dxf>
      <fill>
        <patternFill patternType="mediumGray">
          <fgColor rgb="FF7030A0"/>
        </patternFill>
      </fill>
    </dxf>
    <dxf>
      <fill>
        <patternFill patternType="mediumGray">
          <fgColor rgb="FF002060"/>
        </patternFill>
      </fill>
    </dxf>
    <dxf>
      <fill>
        <patternFill patternType="mediumGray">
          <fgColor theme="7" tint="-0.499984740745262"/>
        </patternFill>
      </fill>
    </dxf>
  </dxfs>
  <tableStyles count="0" defaultTableStyle="TableStyleMedium2" defaultPivotStyle="PivotStyleLight16"/>
  <colors>
    <mruColors>
      <color rgb="FFCC00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165101</xdr:colOff>
      <xdr:row>0</xdr:row>
      <xdr:rowOff>88900</xdr:rowOff>
    </xdr:from>
    <xdr:to>
      <xdr:col>0</xdr:col>
      <xdr:colOff>819151</xdr:colOff>
      <xdr:row>1</xdr:row>
      <xdr:rowOff>496923</xdr:rowOff>
    </xdr:to>
    <xdr:pic>
      <xdr:nvPicPr>
        <xdr:cNvPr id="3" name="Picture 2">
          <a:extLst>
            <a:ext uri="{FF2B5EF4-FFF2-40B4-BE49-F238E27FC236}">
              <a16:creationId xmlns:a16="http://schemas.microsoft.com/office/drawing/2014/main" id="{586F51D5-1F17-4A8B-9BDB-65037DFD023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5101" y="88900"/>
          <a:ext cx="654050" cy="60487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kletc.org/sites/kletc/files/files/US%20State%20Dept%20Sample%20Policy.pdf" TargetMode="External"/><Relationship Id="rId2" Type="http://schemas.openxmlformats.org/officeDocument/2006/relationships/hyperlink" Target="https://www.kletc.org/sites/kletc/files/files/US%20State%20Dept%20Sample%20Policy.pdf" TargetMode="External"/><Relationship Id="rId1" Type="http://schemas.openxmlformats.org/officeDocument/2006/relationships/hyperlink" Target="https://www.kletc.org/sites/kletc/files/files/US%20State%20Dept%20Sample%20Policy.pdf" TargetMode="External"/><Relationship Id="rId6" Type="http://schemas.openxmlformats.org/officeDocument/2006/relationships/printerSettings" Target="../printerSettings/printerSettings1.bin"/><Relationship Id="rId5" Type="http://schemas.openxmlformats.org/officeDocument/2006/relationships/hyperlink" Target="https://www.kletc.org/sites/kletc/files/files/US%20State%20Dept%20Sample%20Policy.pdf" TargetMode="External"/><Relationship Id="rId4" Type="http://schemas.openxmlformats.org/officeDocument/2006/relationships/hyperlink" Target="https://www.kletc.org/sites/kletc/files/files/US%20State%20Dept%20Sample%20Policy.pdf"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4D3389-750D-49A3-98BB-F14233CD4F60}">
  <sheetPr filterMode="1">
    <tabColor rgb="FF0000FF"/>
  </sheetPr>
  <dimension ref="A1:P527"/>
  <sheetViews>
    <sheetView tabSelected="1" topLeftCell="B1" zoomScale="70" zoomScaleNormal="70" workbookViewId="0">
      <pane ySplit="1" topLeftCell="A17" activePane="bottomLeft" state="frozen"/>
      <selection activeCell="B1" sqref="B1"/>
      <selection pane="bottomLeft" activeCell="B23" sqref="B23"/>
    </sheetView>
  </sheetViews>
  <sheetFormatPr defaultRowHeight="14" x14ac:dyDescent="0.3"/>
  <cols>
    <col min="1" max="1" width="0" style="54" hidden="1" customWidth="1"/>
    <col min="2" max="2" width="9.6328125" style="32" customWidth="1"/>
    <col min="3" max="3" width="10" style="1" customWidth="1"/>
    <col min="4" max="4" width="75.6328125" style="1" customWidth="1"/>
    <col min="5" max="5" width="0" style="54" hidden="1" customWidth="1"/>
    <col min="6" max="6" width="10" style="1" customWidth="1"/>
    <col min="7" max="8" width="75.6328125" style="1" customWidth="1"/>
    <col min="9" max="9" width="0" style="54" hidden="1" customWidth="1"/>
    <col min="10" max="10" width="10" style="1" customWidth="1"/>
    <col min="11" max="12" width="75.6328125" style="1" customWidth="1"/>
    <col min="13" max="13" width="10" style="1" hidden="1" customWidth="1"/>
    <col min="14" max="15" width="75.6328125" style="1" hidden="1" customWidth="1"/>
    <col min="16" max="16" width="9.6328125" style="1" hidden="1" customWidth="1"/>
    <col min="17" max="16384" width="8.7265625" style="1"/>
  </cols>
  <sheetData>
    <row r="1" spans="1:16" ht="41" x14ac:dyDescent="0.3">
      <c r="A1" s="55" t="s">
        <v>950</v>
      </c>
      <c r="B1" s="29" t="s">
        <v>0</v>
      </c>
      <c r="C1" s="6" t="s">
        <v>5</v>
      </c>
      <c r="D1" s="11" t="s">
        <v>7</v>
      </c>
      <c r="E1" s="55" t="s">
        <v>951</v>
      </c>
      <c r="F1" s="5" t="s">
        <v>5</v>
      </c>
      <c r="G1" s="38" t="s">
        <v>182</v>
      </c>
      <c r="H1" s="38" t="s">
        <v>183</v>
      </c>
      <c r="I1" s="55" t="s">
        <v>955</v>
      </c>
      <c r="J1" s="7" t="s">
        <v>5</v>
      </c>
      <c r="K1" s="57" t="s">
        <v>983</v>
      </c>
      <c r="L1" s="57" t="s">
        <v>984</v>
      </c>
      <c r="M1" s="85" t="s">
        <v>5</v>
      </c>
      <c r="N1" s="87" t="s">
        <v>985</v>
      </c>
      <c r="O1" s="87" t="s">
        <v>986</v>
      </c>
      <c r="P1" s="16"/>
    </row>
    <row r="2" spans="1:16" ht="84" x14ac:dyDescent="0.3">
      <c r="A2" s="93" t="str">
        <f>C2</f>
        <v>New Standard</v>
      </c>
      <c r="B2" s="30" t="s">
        <v>6</v>
      </c>
      <c r="C2" s="52" t="s">
        <v>961</v>
      </c>
      <c r="D2" s="19" t="s">
        <v>12</v>
      </c>
      <c r="E2" s="93" t="str">
        <f>F2</f>
        <v>Changed Compliance Level</v>
      </c>
      <c r="F2" s="4" t="s">
        <v>960</v>
      </c>
      <c r="G2" s="41" t="s">
        <v>11</v>
      </c>
      <c r="H2" s="41" t="s">
        <v>11</v>
      </c>
      <c r="I2" s="93" t="str">
        <f>J2</f>
        <v>No Change</v>
      </c>
      <c r="J2" s="8" t="s">
        <v>946</v>
      </c>
      <c r="K2" s="21"/>
      <c r="L2" s="21" t="s">
        <v>11</v>
      </c>
      <c r="M2" s="86" t="s">
        <v>946</v>
      </c>
      <c r="N2" s="21" t="s">
        <v>11</v>
      </c>
      <c r="O2" s="21" t="s">
        <v>11</v>
      </c>
      <c r="P2" s="17"/>
    </row>
    <row r="3" spans="1:16" ht="75.5" x14ac:dyDescent="0.3">
      <c r="A3" s="93"/>
      <c r="B3" s="31" t="str">
        <f>B2</f>
        <v>1.1.1</v>
      </c>
      <c r="C3" s="53" t="str">
        <f>C2</f>
        <v>New Standard</v>
      </c>
      <c r="D3" s="22" t="s">
        <v>13</v>
      </c>
      <c r="E3" s="93"/>
      <c r="F3" s="78" t="str">
        <f>F2</f>
        <v>Changed Compliance Level</v>
      </c>
      <c r="G3" s="42" t="s">
        <v>14</v>
      </c>
      <c r="H3" s="42" t="s">
        <v>193</v>
      </c>
      <c r="I3" s="93"/>
      <c r="J3" s="56" t="str">
        <f>J2</f>
        <v>No Change</v>
      </c>
      <c r="K3" s="23"/>
      <c r="L3" s="23" t="s">
        <v>15</v>
      </c>
      <c r="M3" s="91" t="str">
        <f>M2</f>
        <v>No Change</v>
      </c>
      <c r="N3" s="23" t="s">
        <v>15</v>
      </c>
      <c r="O3" s="23" t="s">
        <v>15</v>
      </c>
      <c r="P3" s="18"/>
    </row>
    <row r="4" spans="1:16" hidden="1" x14ac:dyDescent="0.3">
      <c r="A4" s="93"/>
      <c r="B4" s="31" t="str">
        <f>B2</f>
        <v>1.1.1</v>
      </c>
      <c r="C4" s="9" t="str">
        <f>C2</f>
        <v>New Standard</v>
      </c>
      <c r="D4" s="10" t="s">
        <v>8</v>
      </c>
      <c r="E4" s="93"/>
      <c r="F4" s="43" t="str">
        <f>F3</f>
        <v>Changed Compliance Level</v>
      </c>
      <c r="G4" s="14" t="s">
        <v>189</v>
      </c>
      <c r="H4" s="14" t="s">
        <v>190</v>
      </c>
      <c r="I4" s="93"/>
      <c r="J4" s="56" t="str">
        <f>J2</f>
        <v>No Change</v>
      </c>
      <c r="K4" s="58" t="s">
        <v>191</v>
      </c>
      <c r="L4" s="58" t="s">
        <v>192</v>
      </c>
      <c r="M4" s="91" t="str">
        <f>M2</f>
        <v>No Change</v>
      </c>
      <c r="N4" s="88" t="s">
        <v>987</v>
      </c>
      <c r="O4" s="88" t="s">
        <v>988</v>
      </c>
      <c r="P4" s="18"/>
    </row>
    <row r="5" spans="1:16" ht="56" x14ac:dyDescent="0.3">
      <c r="A5" s="93" t="str">
        <f>C5</f>
        <v>New Standard</v>
      </c>
      <c r="B5" s="30" t="s">
        <v>10</v>
      </c>
      <c r="C5" s="3" t="s">
        <v>961</v>
      </c>
      <c r="D5" s="20" t="s">
        <v>187</v>
      </c>
      <c r="E5" s="93" t="str">
        <f>F5</f>
        <v>No Change</v>
      </c>
      <c r="F5" s="4" t="s">
        <v>946</v>
      </c>
      <c r="G5" s="24"/>
      <c r="H5" s="20" t="s">
        <v>187</v>
      </c>
      <c r="I5" s="93" t="str">
        <f>J5</f>
        <v>No Change</v>
      </c>
      <c r="J5" s="8" t="s">
        <v>946</v>
      </c>
      <c r="K5" s="24"/>
      <c r="L5" s="92" t="s">
        <v>186</v>
      </c>
      <c r="M5" s="86" t="s">
        <v>946</v>
      </c>
      <c r="N5" s="20" t="s">
        <v>186</v>
      </c>
      <c r="O5" s="20" t="s">
        <v>186</v>
      </c>
      <c r="P5" s="17"/>
    </row>
    <row r="6" spans="1:16" ht="70" x14ac:dyDescent="0.3">
      <c r="A6" s="93"/>
      <c r="B6" s="31" t="str">
        <f>B5</f>
        <v>1.1.2</v>
      </c>
      <c r="C6" s="9" t="str">
        <f>C5</f>
        <v>New Standard</v>
      </c>
      <c r="D6" s="25" t="s">
        <v>16</v>
      </c>
      <c r="E6" s="93"/>
      <c r="F6" s="78" t="str">
        <f>F5</f>
        <v>No Change</v>
      </c>
      <c r="G6" s="25"/>
      <c r="H6" s="25" t="s">
        <v>16</v>
      </c>
      <c r="I6" s="93"/>
      <c r="J6" s="56" t="str">
        <f>J5</f>
        <v>No Change</v>
      </c>
      <c r="K6" s="25"/>
      <c r="L6" s="25" t="s">
        <v>16</v>
      </c>
      <c r="M6" s="91" t="str">
        <f>M5</f>
        <v>No Change</v>
      </c>
      <c r="N6" s="25" t="s">
        <v>16</v>
      </c>
      <c r="O6" s="25" t="s">
        <v>16</v>
      </c>
      <c r="P6" s="18"/>
    </row>
    <row r="7" spans="1:16" hidden="1" x14ac:dyDescent="0.3">
      <c r="A7" s="93"/>
      <c r="B7" s="31" t="str">
        <f>B5</f>
        <v>1.1.2</v>
      </c>
      <c r="C7" s="9" t="str">
        <f>C6</f>
        <v>New Standard</v>
      </c>
      <c r="D7" s="10" t="s">
        <v>8</v>
      </c>
      <c r="E7" s="93"/>
      <c r="F7" s="43" t="str">
        <f>F6</f>
        <v>No Change</v>
      </c>
      <c r="G7" s="14" t="str">
        <f t="shared" ref="G7:L7" si="0">G4</f>
        <v>Edition 2 - With Mark-Ups</v>
      </c>
      <c r="H7" s="14" t="str">
        <f t="shared" si="0"/>
        <v>Edition 2 - Clean Copy</v>
      </c>
      <c r="I7" s="93"/>
      <c r="J7" s="56" t="str">
        <f>J5</f>
        <v>No Change</v>
      </c>
      <c r="K7" s="58" t="str">
        <f t="shared" si="0"/>
        <v>Edition 2.1 - With Mark-Ups</v>
      </c>
      <c r="L7" s="58" t="str">
        <f t="shared" si="0"/>
        <v>Edition 2.1 - Clean Copy</v>
      </c>
      <c r="M7" s="91" t="str">
        <f>M5</f>
        <v>No Change</v>
      </c>
      <c r="N7" s="88" t="str">
        <f t="shared" ref="N7" si="1">N4</f>
        <v>Edition 2.2 - With Mark-Ups</v>
      </c>
      <c r="O7" s="88" t="str">
        <f t="shared" ref="O7" si="2">O4</f>
        <v>Edition 2.2 - Clean Copy</v>
      </c>
      <c r="P7" s="18"/>
    </row>
    <row r="8" spans="1:16" ht="70" x14ac:dyDescent="0.3">
      <c r="A8" s="93" t="str">
        <f>C8</f>
        <v>New Standard</v>
      </c>
      <c r="B8" s="30" t="s">
        <v>19</v>
      </c>
      <c r="C8" s="3" t="s">
        <v>961</v>
      </c>
      <c r="D8" s="19" t="s">
        <v>17</v>
      </c>
      <c r="E8" s="93" t="str">
        <f>F8</f>
        <v>Guidance Updated</v>
      </c>
      <c r="F8" s="4" t="s">
        <v>956</v>
      </c>
      <c r="G8" s="26" t="s">
        <v>17</v>
      </c>
      <c r="H8" s="26" t="s">
        <v>17</v>
      </c>
      <c r="I8" s="93" t="str">
        <f>J8</f>
        <v>No Change</v>
      </c>
      <c r="J8" s="8" t="s">
        <v>946</v>
      </c>
      <c r="K8" s="26"/>
      <c r="L8" s="26" t="s">
        <v>17</v>
      </c>
      <c r="M8" s="86" t="s">
        <v>946</v>
      </c>
      <c r="N8" s="26" t="s">
        <v>17</v>
      </c>
      <c r="O8" s="26" t="s">
        <v>17</v>
      </c>
      <c r="P8" s="17"/>
    </row>
    <row r="9" spans="1:16" ht="112" x14ac:dyDescent="0.3">
      <c r="A9" s="93"/>
      <c r="B9" s="31" t="str">
        <f>B8</f>
        <v>1.1.3</v>
      </c>
      <c r="C9" s="9" t="str">
        <f>C8</f>
        <v>New Standard</v>
      </c>
      <c r="D9" s="27" t="s">
        <v>18</v>
      </c>
      <c r="E9" s="93"/>
      <c r="F9" s="78" t="str">
        <f>F8</f>
        <v>Guidance Updated</v>
      </c>
      <c r="G9" s="40" t="s">
        <v>185</v>
      </c>
      <c r="H9" s="40" t="s">
        <v>184</v>
      </c>
      <c r="I9" s="93"/>
      <c r="J9" s="56" t="str">
        <f>J8</f>
        <v>No Change</v>
      </c>
      <c r="K9" s="27"/>
      <c r="L9" s="40" t="s">
        <v>188</v>
      </c>
      <c r="M9" s="91" t="str">
        <f>M8</f>
        <v>No Change</v>
      </c>
      <c r="N9" s="40" t="s">
        <v>188</v>
      </c>
      <c r="O9" s="40" t="s">
        <v>188</v>
      </c>
      <c r="P9" s="18"/>
    </row>
    <row r="10" spans="1:16" hidden="1" x14ac:dyDescent="0.3">
      <c r="A10" s="93"/>
      <c r="B10" s="31" t="str">
        <f>B8</f>
        <v>1.1.3</v>
      </c>
      <c r="C10" s="9" t="str">
        <f>C9</f>
        <v>New Standard</v>
      </c>
      <c r="D10" s="10" t="s">
        <v>8</v>
      </c>
      <c r="E10" s="93"/>
      <c r="F10" s="43" t="str">
        <f>F9</f>
        <v>Guidance Updated</v>
      </c>
      <c r="G10" s="14" t="str">
        <f t="shared" ref="G10:L10" si="3">G4</f>
        <v>Edition 2 - With Mark-Ups</v>
      </c>
      <c r="H10" s="14" t="str">
        <f t="shared" si="3"/>
        <v>Edition 2 - Clean Copy</v>
      </c>
      <c r="I10" s="93"/>
      <c r="J10" s="56" t="str">
        <f>J8</f>
        <v>No Change</v>
      </c>
      <c r="K10" s="58" t="str">
        <f t="shared" si="3"/>
        <v>Edition 2.1 - With Mark-Ups</v>
      </c>
      <c r="L10" s="58" t="str">
        <f t="shared" si="3"/>
        <v>Edition 2.1 - Clean Copy</v>
      </c>
      <c r="M10" s="91" t="str">
        <f>M8</f>
        <v>No Change</v>
      </c>
      <c r="N10" s="88" t="str">
        <f t="shared" ref="N10" si="4">N4</f>
        <v>Edition 2.2 - With Mark-Ups</v>
      </c>
      <c r="O10" s="88" t="str">
        <f t="shared" ref="O10" si="5">O4</f>
        <v>Edition 2.2 - Clean Copy</v>
      </c>
      <c r="P10" s="18"/>
    </row>
    <row r="11" spans="1:16" ht="56" x14ac:dyDescent="0.3">
      <c r="A11" s="93" t="str">
        <f>C11</f>
        <v>New Standard</v>
      </c>
      <c r="B11" s="30" t="s">
        <v>20</v>
      </c>
      <c r="C11" s="3" t="s">
        <v>961</v>
      </c>
      <c r="D11" s="35" t="s">
        <v>21</v>
      </c>
      <c r="E11" s="93" t="str">
        <f>F11</f>
        <v>Guidance Updated</v>
      </c>
      <c r="F11" s="4" t="s">
        <v>956</v>
      </c>
      <c r="G11" s="33" t="s">
        <v>21</v>
      </c>
      <c r="H11" s="33" t="s">
        <v>21</v>
      </c>
      <c r="I11" s="93" t="str">
        <f>J11</f>
        <v>No Change</v>
      </c>
      <c r="J11" s="8" t="s">
        <v>946</v>
      </c>
      <c r="K11" s="33"/>
      <c r="L11" s="33" t="s">
        <v>21</v>
      </c>
      <c r="M11" s="86" t="s">
        <v>946</v>
      </c>
      <c r="N11" s="33" t="s">
        <v>21</v>
      </c>
      <c r="O11" s="33" t="s">
        <v>21</v>
      </c>
      <c r="P11" s="17"/>
    </row>
    <row r="12" spans="1:16" ht="103.5" x14ac:dyDescent="0.3">
      <c r="A12" s="93"/>
      <c r="B12" s="31" t="str">
        <f>B11</f>
        <v>1.2.1</v>
      </c>
      <c r="C12" s="9" t="str">
        <f>C11</f>
        <v>New Standard</v>
      </c>
      <c r="D12" s="27" t="s">
        <v>22</v>
      </c>
      <c r="E12" s="93"/>
      <c r="F12" s="78" t="str">
        <f>F11</f>
        <v>Guidance Updated</v>
      </c>
      <c r="G12" s="27" t="s">
        <v>23</v>
      </c>
      <c r="H12" s="27" t="s">
        <v>194</v>
      </c>
      <c r="I12" s="93"/>
      <c r="J12" s="56" t="str">
        <f>J11</f>
        <v>No Change</v>
      </c>
      <c r="K12" s="34"/>
      <c r="L12" s="34" t="s">
        <v>24</v>
      </c>
      <c r="M12" s="91" t="str">
        <f>M11</f>
        <v>No Change</v>
      </c>
      <c r="N12" s="34" t="s">
        <v>24</v>
      </c>
      <c r="O12" s="34" t="s">
        <v>24</v>
      </c>
      <c r="P12" s="18"/>
    </row>
    <row r="13" spans="1:16" hidden="1" x14ac:dyDescent="0.3">
      <c r="A13" s="93"/>
      <c r="B13" s="31" t="str">
        <f>B11</f>
        <v>1.2.1</v>
      </c>
      <c r="C13" s="9" t="str">
        <f>C12</f>
        <v>New Standard</v>
      </c>
      <c r="D13" s="10" t="s">
        <v>8</v>
      </c>
      <c r="E13" s="93"/>
      <c r="F13" s="43" t="str">
        <f>F12</f>
        <v>Guidance Updated</v>
      </c>
      <c r="G13" s="14" t="str">
        <f t="shared" ref="G13:L13" si="6">G4</f>
        <v>Edition 2 - With Mark-Ups</v>
      </c>
      <c r="H13" s="14" t="str">
        <f t="shared" si="6"/>
        <v>Edition 2 - Clean Copy</v>
      </c>
      <c r="I13" s="93"/>
      <c r="J13" s="56" t="str">
        <f>J11</f>
        <v>No Change</v>
      </c>
      <c r="K13" s="58" t="str">
        <f t="shared" si="6"/>
        <v>Edition 2.1 - With Mark-Ups</v>
      </c>
      <c r="L13" s="58" t="str">
        <f t="shared" si="6"/>
        <v>Edition 2.1 - Clean Copy</v>
      </c>
      <c r="M13" s="91" t="str">
        <f>M11</f>
        <v>No Change</v>
      </c>
      <c r="N13" s="88" t="str">
        <f t="shared" ref="N13" si="7">N4</f>
        <v>Edition 2.2 - With Mark-Ups</v>
      </c>
      <c r="O13" s="88" t="str">
        <f t="shared" ref="O13" si="8">O4</f>
        <v>Edition 2.2 - Clean Copy</v>
      </c>
      <c r="P13" s="18"/>
    </row>
    <row r="14" spans="1:16" ht="140" x14ac:dyDescent="0.3">
      <c r="A14" s="93" t="str">
        <f>C14</f>
        <v>New Standard</v>
      </c>
      <c r="B14" s="30" t="s">
        <v>29</v>
      </c>
      <c r="C14" s="3" t="s">
        <v>961</v>
      </c>
      <c r="D14" s="37" t="s">
        <v>28</v>
      </c>
      <c r="E14" s="93" t="str">
        <f>F14</f>
        <v>Major Revision</v>
      </c>
      <c r="F14" s="4" t="s">
        <v>958</v>
      </c>
      <c r="G14" s="20" t="s">
        <v>259</v>
      </c>
      <c r="H14" s="20" t="s">
        <v>195</v>
      </c>
      <c r="I14" s="93" t="str">
        <f>J14</f>
        <v>No Change</v>
      </c>
      <c r="J14" s="8" t="s">
        <v>946</v>
      </c>
      <c r="K14" s="20"/>
      <c r="L14" s="20" t="s">
        <v>27</v>
      </c>
      <c r="M14" s="86" t="s">
        <v>946</v>
      </c>
      <c r="N14" s="20" t="s">
        <v>27</v>
      </c>
      <c r="O14" s="20" t="s">
        <v>27</v>
      </c>
      <c r="P14" s="17"/>
    </row>
    <row r="15" spans="1:16" ht="193" x14ac:dyDescent="0.3">
      <c r="A15" s="93"/>
      <c r="B15" s="31" t="str">
        <f>B14</f>
        <v>1.2.2</v>
      </c>
      <c r="C15" s="9" t="str">
        <f>C14</f>
        <v>New Standard</v>
      </c>
      <c r="D15" s="23" t="s">
        <v>25</v>
      </c>
      <c r="E15" s="93"/>
      <c r="F15" s="78" t="str">
        <f>F14</f>
        <v>Major Revision</v>
      </c>
      <c r="G15" s="27" t="s">
        <v>196</v>
      </c>
      <c r="H15" s="27" t="s">
        <v>197</v>
      </c>
      <c r="I15" s="93"/>
      <c r="J15" s="56" t="str">
        <f>J14</f>
        <v>No Change</v>
      </c>
      <c r="K15" s="27"/>
      <c r="L15" s="27" t="s">
        <v>26</v>
      </c>
      <c r="M15" s="91" t="str">
        <f>M14</f>
        <v>No Change</v>
      </c>
      <c r="N15" s="27" t="s">
        <v>26</v>
      </c>
      <c r="O15" s="27" t="s">
        <v>26</v>
      </c>
      <c r="P15" s="18"/>
    </row>
    <row r="16" spans="1:16" hidden="1" x14ac:dyDescent="0.3">
      <c r="A16" s="93"/>
      <c r="B16" s="31" t="str">
        <f>B14</f>
        <v>1.2.2</v>
      </c>
      <c r="C16" s="9" t="str">
        <f>C15</f>
        <v>New Standard</v>
      </c>
      <c r="D16" s="10" t="s">
        <v>8</v>
      </c>
      <c r="E16" s="93"/>
      <c r="F16" s="43" t="str">
        <f>F15</f>
        <v>Major Revision</v>
      </c>
      <c r="G16" s="14" t="str">
        <f t="shared" ref="G16:L16" si="9">G4</f>
        <v>Edition 2 - With Mark-Ups</v>
      </c>
      <c r="H16" s="14" t="str">
        <f t="shared" si="9"/>
        <v>Edition 2 - Clean Copy</v>
      </c>
      <c r="I16" s="93"/>
      <c r="J16" s="56" t="str">
        <f>J14</f>
        <v>No Change</v>
      </c>
      <c r="K16" s="58" t="str">
        <f t="shared" si="9"/>
        <v>Edition 2.1 - With Mark-Ups</v>
      </c>
      <c r="L16" s="58" t="str">
        <f t="shared" si="9"/>
        <v>Edition 2.1 - Clean Copy</v>
      </c>
      <c r="M16" s="91" t="str">
        <f>M14</f>
        <v>No Change</v>
      </c>
      <c r="N16" s="58" t="str">
        <f t="shared" ref="N16" si="10">N4</f>
        <v>Edition 2.2 - With Mark-Ups</v>
      </c>
      <c r="O16" s="58" t="str">
        <f t="shared" ref="O16" si="11">O4</f>
        <v>Edition 2.2 - Clean Copy</v>
      </c>
      <c r="P16" s="18"/>
    </row>
    <row r="17" spans="1:16" ht="140" x14ac:dyDescent="0.3">
      <c r="A17" s="93" t="str">
        <f>C17</f>
        <v>New Standard</v>
      </c>
      <c r="B17" s="30" t="s">
        <v>30</v>
      </c>
      <c r="C17" s="3" t="s">
        <v>961</v>
      </c>
      <c r="D17" s="19" t="s">
        <v>31</v>
      </c>
      <c r="E17" s="93" t="str">
        <f>F17</f>
        <v>Major Revision</v>
      </c>
      <c r="F17" s="4" t="s">
        <v>958</v>
      </c>
      <c r="G17" s="19" t="s">
        <v>33</v>
      </c>
      <c r="H17" s="36" t="s">
        <v>35</v>
      </c>
      <c r="I17" s="93" t="str">
        <f>J17</f>
        <v>No Change</v>
      </c>
      <c r="J17" s="8" t="s">
        <v>946</v>
      </c>
      <c r="K17" s="36"/>
      <c r="L17" s="36" t="s">
        <v>35</v>
      </c>
      <c r="M17" s="86" t="s">
        <v>946</v>
      </c>
      <c r="N17" s="36" t="s">
        <v>35</v>
      </c>
      <c r="O17" s="36" t="s">
        <v>35</v>
      </c>
      <c r="P17" s="17"/>
    </row>
    <row r="18" spans="1:16" ht="173.5" x14ac:dyDescent="0.3">
      <c r="A18" s="93"/>
      <c r="B18" s="31" t="str">
        <f>B17</f>
        <v>1.2.3</v>
      </c>
      <c r="C18" s="9" t="str">
        <f>C17</f>
        <v>New Standard</v>
      </c>
      <c r="D18" s="27" t="s">
        <v>32</v>
      </c>
      <c r="E18" s="93"/>
      <c r="F18" s="78" t="str">
        <f>F17</f>
        <v>Major Revision</v>
      </c>
      <c r="G18" s="27" t="s">
        <v>34</v>
      </c>
      <c r="H18" s="34" t="s">
        <v>198</v>
      </c>
      <c r="I18" s="93"/>
      <c r="J18" s="56" t="str">
        <f>J17</f>
        <v>No Change</v>
      </c>
      <c r="K18" s="34"/>
      <c r="L18" s="34" t="s">
        <v>36</v>
      </c>
      <c r="M18" s="91" t="str">
        <f>M17</f>
        <v>No Change</v>
      </c>
      <c r="N18" s="34" t="s">
        <v>36</v>
      </c>
      <c r="O18" s="34" t="s">
        <v>36</v>
      </c>
      <c r="P18" s="18"/>
    </row>
    <row r="19" spans="1:16" hidden="1" x14ac:dyDescent="0.3">
      <c r="A19" s="93"/>
      <c r="B19" s="31" t="str">
        <f>B17</f>
        <v>1.2.3</v>
      </c>
      <c r="C19" s="9" t="str">
        <f>C18</f>
        <v>New Standard</v>
      </c>
      <c r="D19" s="10" t="s">
        <v>8</v>
      </c>
      <c r="E19" s="93"/>
      <c r="F19" s="43" t="str">
        <f>F18</f>
        <v>Major Revision</v>
      </c>
      <c r="G19" s="14" t="str">
        <f t="shared" ref="G19:L19" si="12">G4</f>
        <v>Edition 2 - With Mark-Ups</v>
      </c>
      <c r="H19" s="14" t="str">
        <f t="shared" si="12"/>
        <v>Edition 2 - Clean Copy</v>
      </c>
      <c r="I19" s="93"/>
      <c r="J19" s="56" t="str">
        <f>J17</f>
        <v>No Change</v>
      </c>
      <c r="K19" s="58" t="str">
        <f t="shared" si="12"/>
        <v>Edition 2.1 - With Mark-Ups</v>
      </c>
      <c r="L19" s="58" t="str">
        <f t="shared" si="12"/>
        <v>Edition 2.1 - Clean Copy</v>
      </c>
      <c r="M19" s="91" t="str">
        <f>M17</f>
        <v>No Change</v>
      </c>
      <c r="N19" s="88" t="str">
        <f t="shared" ref="N19" si="13">N4</f>
        <v>Edition 2.2 - With Mark-Ups</v>
      </c>
      <c r="O19" s="88" t="str">
        <f t="shared" ref="O19" si="14">O4</f>
        <v>Edition 2.2 - Clean Copy</v>
      </c>
      <c r="P19" s="18"/>
    </row>
    <row r="20" spans="1:16" ht="42" x14ac:dyDescent="0.3">
      <c r="A20" s="93" t="str">
        <f>C20</f>
        <v>New Standard</v>
      </c>
      <c r="B20" s="30" t="s">
        <v>37</v>
      </c>
      <c r="C20" s="3" t="s">
        <v>961</v>
      </c>
      <c r="D20" s="19" t="s">
        <v>38</v>
      </c>
      <c r="E20" s="93" t="str">
        <f>F20</f>
        <v>Guidance Updated</v>
      </c>
      <c r="F20" s="4" t="s">
        <v>956</v>
      </c>
      <c r="G20" s="19" t="s">
        <v>38</v>
      </c>
      <c r="H20" s="19" t="s">
        <v>38</v>
      </c>
      <c r="I20" s="93" t="str">
        <f>J20</f>
        <v>No Change</v>
      </c>
      <c r="J20" s="8" t="s">
        <v>946</v>
      </c>
      <c r="K20" s="19"/>
      <c r="L20" s="19" t="s">
        <v>38</v>
      </c>
      <c r="M20" s="86" t="s">
        <v>946</v>
      </c>
      <c r="N20" s="19" t="s">
        <v>38</v>
      </c>
      <c r="O20" s="19" t="s">
        <v>38</v>
      </c>
      <c r="P20" s="17"/>
    </row>
    <row r="21" spans="1:16" ht="140" x14ac:dyDescent="0.3">
      <c r="A21" s="93"/>
      <c r="B21" s="31" t="str">
        <f>B20</f>
        <v>1.2.4</v>
      </c>
      <c r="C21" s="9" t="str">
        <f>C20</f>
        <v>New Standard</v>
      </c>
      <c r="D21" s="27" t="s">
        <v>39</v>
      </c>
      <c r="E21" s="93"/>
      <c r="F21" s="43" t="str">
        <f>F20</f>
        <v>Guidance Updated</v>
      </c>
      <c r="G21" s="27" t="s">
        <v>41</v>
      </c>
      <c r="H21" s="34" t="s">
        <v>199</v>
      </c>
      <c r="I21" s="93"/>
      <c r="J21" s="56" t="str">
        <f>J20</f>
        <v>No Change</v>
      </c>
      <c r="K21" s="34"/>
      <c r="L21" s="34" t="s">
        <v>40</v>
      </c>
      <c r="M21" s="91" t="str">
        <f>M20</f>
        <v>No Change</v>
      </c>
      <c r="N21" s="34" t="s">
        <v>40</v>
      </c>
      <c r="O21" s="34" t="s">
        <v>40</v>
      </c>
      <c r="P21" s="18"/>
    </row>
    <row r="22" spans="1:16" hidden="1" x14ac:dyDescent="0.3">
      <c r="A22" s="93"/>
      <c r="B22" s="31" t="str">
        <f>B20</f>
        <v>1.2.4</v>
      </c>
      <c r="C22" s="9" t="str">
        <f>C21</f>
        <v>New Standard</v>
      </c>
      <c r="D22" s="10" t="s">
        <v>8</v>
      </c>
      <c r="E22" s="93"/>
      <c r="F22" s="43" t="str">
        <f>F21</f>
        <v>Guidance Updated</v>
      </c>
      <c r="G22" s="14" t="str">
        <f t="shared" ref="G22:L22" si="15">G4</f>
        <v>Edition 2 - With Mark-Ups</v>
      </c>
      <c r="H22" s="14" t="str">
        <f t="shared" si="15"/>
        <v>Edition 2 - Clean Copy</v>
      </c>
      <c r="I22" s="93"/>
      <c r="J22" s="56" t="str">
        <f>J20</f>
        <v>No Change</v>
      </c>
      <c r="K22" s="58" t="str">
        <f t="shared" si="15"/>
        <v>Edition 2.1 - With Mark-Ups</v>
      </c>
      <c r="L22" s="58" t="str">
        <f t="shared" si="15"/>
        <v>Edition 2.1 - Clean Copy</v>
      </c>
      <c r="M22" s="91" t="str">
        <f>M20</f>
        <v>No Change</v>
      </c>
      <c r="N22" s="88" t="str">
        <f t="shared" ref="N22" si="16">N4</f>
        <v>Edition 2.2 - With Mark-Ups</v>
      </c>
      <c r="O22" s="88" t="str">
        <f t="shared" ref="O22" si="17">O4</f>
        <v>Edition 2.2 - Clean Copy</v>
      </c>
      <c r="P22" s="18"/>
    </row>
    <row r="23" spans="1:16" ht="154" x14ac:dyDescent="0.3">
      <c r="A23" s="93" t="str">
        <f>C23</f>
        <v>New Standard</v>
      </c>
      <c r="B23" s="30" t="s">
        <v>42</v>
      </c>
      <c r="C23" s="3" t="s">
        <v>961</v>
      </c>
      <c r="D23" s="19" t="s">
        <v>43</v>
      </c>
      <c r="E23" s="93" t="str">
        <f>F23</f>
        <v>Major Revision</v>
      </c>
      <c r="F23" s="4" t="s">
        <v>958</v>
      </c>
      <c r="G23" s="19" t="s">
        <v>258</v>
      </c>
      <c r="H23" s="19" t="s">
        <v>200</v>
      </c>
      <c r="I23" s="93" t="str">
        <f>J23</f>
        <v>Minor Revision</v>
      </c>
      <c r="J23" s="8" t="s">
        <v>957</v>
      </c>
      <c r="K23" s="19" t="s">
        <v>46</v>
      </c>
      <c r="L23" s="19" t="s">
        <v>230</v>
      </c>
      <c r="M23" s="86" t="s">
        <v>946</v>
      </c>
      <c r="N23" s="19" t="s">
        <v>230</v>
      </c>
      <c r="O23" s="19" t="s">
        <v>230</v>
      </c>
      <c r="P23" s="17"/>
    </row>
    <row r="24" spans="1:16" ht="103.5" x14ac:dyDescent="0.3">
      <c r="A24" s="93"/>
      <c r="B24" s="31" t="str">
        <f>B23</f>
        <v>1.2.5</v>
      </c>
      <c r="C24" s="9" t="str">
        <f>C23</f>
        <v>New Standard</v>
      </c>
      <c r="D24" s="27" t="s">
        <v>44</v>
      </c>
      <c r="E24" s="93"/>
      <c r="F24" s="78" t="str">
        <f>F23</f>
        <v>Major Revision</v>
      </c>
      <c r="G24" s="27" t="s">
        <v>45</v>
      </c>
      <c r="H24" s="27" t="s">
        <v>45</v>
      </c>
      <c r="I24" s="93"/>
      <c r="J24" s="56" t="str">
        <f>J23</f>
        <v>Minor Revision</v>
      </c>
      <c r="K24" s="27" t="s">
        <v>45</v>
      </c>
      <c r="L24" s="27" t="s">
        <v>45</v>
      </c>
      <c r="M24" s="91" t="str">
        <f>M23</f>
        <v>No Change</v>
      </c>
      <c r="N24" s="27" t="s">
        <v>45</v>
      </c>
      <c r="O24" s="27" t="s">
        <v>45</v>
      </c>
      <c r="P24" s="18"/>
    </row>
    <row r="25" spans="1:16" hidden="1" x14ac:dyDescent="0.3">
      <c r="A25" s="93"/>
      <c r="B25" s="31" t="str">
        <f>B23</f>
        <v>1.2.5</v>
      </c>
      <c r="C25" s="9" t="str">
        <f>C24</f>
        <v>New Standard</v>
      </c>
      <c r="D25" s="10" t="s">
        <v>8</v>
      </c>
      <c r="E25" s="93"/>
      <c r="F25" s="43" t="str">
        <f>F24</f>
        <v>Major Revision</v>
      </c>
      <c r="G25" s="14" t="str">
        <f t="shared" ref="G25:L25" si="18">G4</f>
        <v>Edition 2 - With Mark-Ups</v>
      </c>
      <c r="H25" s="14" t="str">
        <f t="shared" si="18"/>
        <v>Edition 2 - Clean Copy</v>
      </c>
      <c r="I25" s="93"/>
      <c r="J25" s="56" t="str">
        <f>J23</f>
        <v>Minor Revision</v>
      </c>
      <c r="K25" s="58" t="str">
        <f t="shared" si="18"/>
        <v>Edition 2.1 - With Mark-Ups</v>
      </c>
      <c r="L25" s="58" t="str">
        <f t="shared" si="18"/>
        <v>Edition 2.1 - Clean Copy</v>
      </c>
      <c r="M25" s="91" t="str">
        <f>M23</f>
        <v>No Change</v>
      </c>
      <c r="N25" s="88" t="str">
        <f t="shared" ref="N25" si="19">N4</f>
        <v>Edition 2.2 - With Mark-Ups</v>
      </c>
      <c r="O25" s="88" t="str">
        <f t="shared" ref="O25" si="20">O4</f>
        <v>Edition 2.2 - Clean Copy</v>
      </c>
      <c r="P25" s="18"/>
    </row>
    <row r="26" spans="1:16" ht="252" x14ac:dyDescent="0.3">
      <c r="A26" s="93" t="str">
        <f>C26</f>
        <v>New Standard</v>
      </c>
      <c r="B26" s="30" t="s">
        <v>47</v>
      </c>
      <c r="C26" s="3" t="s">
        <v>961</v>
      </c>
      <c r="D26" s="19" t="s">
        <v>48</v>
      </c>
      <c r="E26" s="93" t="str">
        <f>F26</f>
        <v>Major Revision</v>
      </c>
      <c r="F26" s="4" t="s">
        <v>958</v>
      </c>
      <c r="G26" s="19" t="s">
        <v>257</v>
      </c>
      <c r="H26" s="19" t="s">
        <v>201</v>
      </c>
      <c r="I26" s="93" t="str">
        <f>J26</f>
        <v>Guidance Updated</v>
      </c>
      <c r="J26" s="8" t="s">
        <v>956</v>
      </c>
      <c r="K26" s="19" t="s">
        <v>50</v>
      </c>
      <c r="L26" s="19" t="s">
        <v>231</v>
      </c>
      <c r="M26" s="86" t="s">
        <v>946</v>
      </c>
      <c r="N26" s="19" t="s">
        <v>231</v>
      </c>
      <c r="O26" s="19" t="s">
        <v>231</v>
      </c>
      <c r="P26" s="17"/>
    </row>
    <row r="27" spans="1:16" ht="221" x14ac:dyDescent="0.3">
      <c r="A27" s="93"/>
      <c r="B27" s="31" t="str">
        <f>B26</f>
        <v>1.2.6</v>
      </c>
      <c r="C27" s="9" t="str">
        <f>C26</f>
        <v>New Standard</v>
      </c>
      <c r="D27" s="27" t="s">
        <v>49</v>
      </c>
      <c r="E27" s="93"/>
      <c r="F27" s="78" t="str">
        <f>F26</f>
        <v>Major Revision</v>
      </c>
      <c r="G27" s="27" t="s">
        <v>203</v>
      </c>
      <c r="H27" s="27" t="s">
        <v>202</v>
      </c>
      <c r="I27" s="93"/>
      <c r="J27" s="56" t="str">
        <f>J26</f>
        <v>Guidance Updated</v>
      </c>
      <c r="K27" s="27" t="s">
        <v>233</v>
      </c>
      <c r="L27" s="27" t="s">
        <v>232</v>
      </c>
      <c r="M27" s="91" t="str">
        <f>M26</f>
        <v>No Change</v>
      </c>
      <c r="N27" s="27" t="s">
        <v>232</v>
      </c>
      <c r="O27" s="27" t="s">
        <v>232</v>
      </c>
      <c r="P27" s="18"/>
    </row>
    <row r="28" spans="1:16" hidden="1" x14ac:dyDescent="0.3">
      <c r="A28" s="93"/>
      <c r="B28" s="31" t="str">
        <f>B26</f>
        <v>1.2.6</v>
      </c>
      <c r="C28" s="9" t="str">
        <f>C27</f>
        <v>New Standard</v>
      </c>
      <c r="D28" s="10" t="s">
        <v>8</v>
      </c>
      <c r="E28" s="93"/>
      <c r="F28" s="43" t="str">
        <f>F27</f>
        <v>Major Revision</v>
      </c>
      <c r="G28" s="14" t="str">
        <f t="shared" ref="G28:L28" si="21">G25</f>
        <v>Edition 2 - With Mark-Ups</v>
      </c>
      <c r="H28" s="14" t="str">
        <f t="shared" si="21"/>
        <v>Edition 2 - Clean Copy</v>
      </c>
      <c r="I28" s="93"/>
      <c r="J28" s="56" t="str">
        <f>J26</f>
        <v>Guidance Updated</v>
      </c>
      <c r="K28" s="58" t="str">
        <f t="shared" si="21"/>
        <v>Edition 2.1 - With Mark-Ups</v>
      </c>
      <c r="L28" s="58" t="str">
        <f t="shared" si="21"/>
        <v>Edition 2.1 - Clean Copy</v>
      </c>
      <c r="M28" s="91" t="str">
        <f>M26</f>
        <v>No Change</v>
      </c>
      <c r="N28" s="88" t="str">
        <f t="shared" ref="N28" si="22">N25</f>
        <v>Edition 2.2 - With Mark-Ups</v>
      </c>
      <c r="O28" s="88" t="str">
        <f t="shared" ref="O28" si="23">O25</f>
        <v>Edition 2.2 - Clean Copy</v>
      </c>
      <c r="P28" s="18"/>
    </row>
    <row r="29" spans="1:16" ht="182" x14ac:dyDescent="0.3">
      <c r="A29" s="93" t="str">
        <f>C29</f>
        <v>New Standard</v>
      </c>
      <c r="B29" s="30" t="s">
        <v>51</v>
      </c>
      <c r="C29" s="3" t="s">
        <v>961</v>
      </c>
      <c r="D29" s="19" t="s">
        <v>52</v>
      </c>
      <c r="E29" s="93" t="str">
        <f>F29</f>
        <v>Major Revision</v>
      </c>
      <c r="F29" s="4" t="s">
        <v>958</v>
      </c>
      <c r="G29" s="19" t="s">
        <v>256</v>
      </c>
      <c r="H29" s="19" t="s">
        <v>204</v>
      </c>
      <c r="I29" s="93" t="str">
        <f>J29</f>
        <v>Updated Tag</v>
      </c>
      <c r="J29" s="8" t="s">
        <v>959</v>
      </c>
      <c r="K29" s="19" t="s">
        <v>54</v>
      </c>
      <c r="L29" s="19" t="s">
        <v>234</v>
      </c>
      <c r="M29" s="86" t="s">
        <v>946</v>
      </c>
      <c r="N29" s="19" t="s">
        <v>234</v>
      </c>
      <c r="O29" s="19" t="s">
        <v>234</v>
      </c>
      <c r="P29" s="17"/>
    </row>
    <row r="30" spans="1:16" ht="168" x14ac:dyDescent="0.3">
      <c r="A30" s="93"/>
      <c r="B30" s="31" t="str">
        <f>B29</f>
        <v>1.2.7</v>
      </c>
      <c r="C30" s="9" t="str">
        <f>C29</f>
        <v>New Standard</v>
      </c>
      <c r="D30" s="27" t="s">
        <v>53</v>
      </c>
      <c r="E30" s="93"/>
      <c r="F30" s="43" t="str">
        <f>F29</f>
        <v>Major Revision</v>
      </c>
      <c r="G30" s="27" t="s">
        <v>53</v>
      </c>
      <c r="H30" s="27" t="s">
        <v>53</v>
      </c>
      <c r="I30" s="93"/>
      <c r="J30" s="56" t="str">
        <f>J29</f>
        <v>Updated Tag</v>
      </c>
      <c r="K30" s="27" t="s">
        <v>53</v>
      </c>
      <c r="L30" s="27" t="s">
        <v>53</v>
      </c>
      <c r="M30" s="91" t="str">
        <f>M29</f>
        <v>No Change</v>
      </c>
      <c r="N30" s="27" t="s">
        <v>53</v>
      </c>
      <c r="O30" s="27" t="s">
        <v>53</v>
      </c>
      <c r="P30" s="18"/>
    </row>
    <row r="31" spans="1:16" hidden="1" x14ac:dyDescent="0.3">
      <c r="A31" s="93"/>
      <c r="B31" s="31" t="str">
        <f>B29</f>
        <v>1.2.7</v>
      </c>
      <c r="C31" s="9" t="str">
        <f>C30</f>
        <v>New Standard</v>
      </c>
      <c r="D31" s="10" t="s">
        <v>8</v>
      </c>
      <c r="E31" s="93"/>
      <c r="F31" s="43" t="str">
        <f>F30</f>
        <v>Major Revision</v>
      </c>
      <c r="G31" s="14" t="str">
        <f t="shared" ref="G31:L31" si="24">G25</f>
        <v>Edition 2 - With Mark-Ups</v>
      </c>
      <c r="H31" s="14" t="str">
        <f t="shared" si="24"/>
        <v>Edition 2 - Clean Copy</v>
      </c>
      <c r="I31" s="93"/>
      <c r="J31" s="56" t="str">
        <f>J29</f>
        <v>Updated Tag</v>
      </c>
      <c r="K31" s="58" t="str">
        <f t="shared" si="24"/>
        <v>Edition 2.1 - With Mark-Ups</v>
      </c>
      <c r="L31" s="58" t="str">
        <f t="shared" si="24"/>
        <v>Edition 2.1 - Clean Copy</v>
      </c>
      <c r="M31" s="91" t="str">
        <f>M29</f>
        <v>No Change</v>
      </c>
      <c r="N31" s="88" t="str">
        <f t="shared" ref="N31" si="25">N25</f>
        <v>Edition 2.2 - With Mark-Ups</v>
      </c>
      <c r="O31" s="88" t="str">
        <f t="shared" ref="O31" si="26">O25</f>
        <v>Edition 2.2 - Clean Copy</v>
      </c>
      <c r="P31" s="18"/>
    </row>
    <row r="32" spans="1:16" ht="196" x14ac:dyDescent="0.3">
      <c r="A32" s="93" t="str">
        <f>C32</f>
        <v>New Standard</v>
      </c>
      <c r="B32" s="30" t="s">
        <v>55</v>
      </c>
      <c r="C32" s="3" t="s">
        <v>961</v>
      </c>
      <c r="D32" s="19" t="s">
        <v>56</v>
      </c>
      <c r="E32" s="93" t="str">
        <f>F32</f>
        <v>Changed Compliance Level</v>
      </c>
      <c r="F32" s="4" t="s">
        <v>960</v>
      </c>
      <c r="G32" s="19" t="s">
        <v>255</v>
      </c>
      <c r="H32" s="19" t="s">
        <v>205</v>
      </c>
      <c r="I32" s="93" t="str">
        <f>J32</f>
        <v>Updated Tag</v>
      </c>
      <c r="J32" s="8" t="s">
        <v>959</v>
      </c>
      <c r="K32" s="19" t="s">
        <v>59</v>
      </c>
      <c r="L32" s="19" t="s">
        <v>235</v>
      </c>
      <c r="M32" s="90" t="s">
        <v>946</v>
      </c>
      <c r="N32" s="19" t="s">
        <v>235</v>
      </c>
      <c r="O32" s="19" t="s">
        <v>235</v>
      </c>
      <c r="P32" s="17"/>
    </row>
    <row r="33" spans="1:16" ht="98" x14ac:dyDescent="0.3">
      <c r="A33" s="93"/>
      <c r="B33" s="31" t="str">
        <f>B32</f>
        <v>1.2.8</v>
      </c>
      <c r="C33" s="9" t="str">
        <f>C32</f>
        <v>New Standard</v>
      </c>
      <c r="D33" s="27" t="s">
        <v>57</v>
      </c>
      <c r="E33" s="93"/>
      <c r="F33" s="78" t="str">
        <f>F32</f>
        <v>Changed Compliance Level</v>
      </c>
      <c r="G33" s="27" t="s">
        <v>58</v>
      </c>
      <c r="H33" s="27" t="s">
        <v>206</v>
      </c>
      <c r="I33" s="93"/>
      <c r="J33" s="56" t="str">
        <f>J32</f>
        <v>Updated Tag</v>
      </c>
      <c r="K33" s="27" t="s">
        <v>60</v>
      </c>
      <c r="L33" s="27" t="s">
        <v>60</v>
      </c>
      <c r="M33" s="91" t="str">
        <f>M32</f>
        <v>No Change</v>
      </c>
      <c r="N33" s="27" t="s">
        <v>60</v>
      </c>
      <c r="O33" s="27" t="s">
        <v>60</v>
      </c>
      <c r="P33" s="18"/>
    </row>
    <row r="34" spans="1:16" hidden="1" x14ac:dyDescent="0.3">
      <c r="A34" s="93"/>
      <c r="B34" s="31" t="str">
        <f>B32</f>
        <v>1.2.8</v>
      </c>
      <c r="C34" s="9" t="str">
        <f>C33</f>
        <v>New Standard</v>
      </c>
      <c r="D34" s="10" t="s">
        <v>8</v>
      </c>
      <c r="E34" s="93"/>
      <c r="F34" s="43" t="str">
        <f>F33</f>
        <v>Changed Compliance Level</v>
      </c>
      <c r="G34" s="14" t="str">
        <f t="shared" ref="G34:L34" si="27">G25</f>
        <v>Edition 2 - With Mark-Ups</v>
      </c>
      <c r="H34" s="14" t="str">
        <f t="shared" si="27"/>
        <v>Edition 2 - Clean Copy</v>
      </c>
      <c r="I34" s="93"/>
      <c r="J34" s="56" t="str">
        <f>J32</f>
        <v>Updated Tag</v>
      </c>
      <c r="K34" s="58" t="str">
        <f t="shared" si="27"/>
        <v>Edition 2.1 - With Mark-Ups</v>
      </c>
      <c r="L34" s="58" t="str">
        <f t="shared" si="27"/>
        <v>Edition 2.1 - Clean Copy</v>
      </c>
      <c r="M34" s="91" t="str">
        <f>M32</f>
        <v>No Change</v>
      </c>
      <c r="N34" s="88" t="str">
        <f t="shared" ref="N34" si="28">N25</f>
        <v>Edition 2.2 - With Mark-Ups</v>
      </c>
      <c r="O34" s="88" t="str">
        <f t="shared" ref="O34" si="29">O25</f>
        <v>Edition 2.2 - Clean Copy</v>
      </c>
      <c r="P34" s="18"/>
    </row>
    <row r="35" spans="1:16" ht="112" x14ac:dyDescent="0.3">
      <c r="A35" s="93" t="str">
        <f>C35</f>
        <v>New Standard</v>
      </c>
      <c r="B35" s="30" t="s">
        <v>61</v>
      </c>
      <c r="C35" s="3" t="s">
        <v>961</v>
      </c>
      <c r="D35" s="19" t="s">
        <v>62</v>
      </c>
      <c r="E35" s="93" t="str">
        <f>F35</f>
        <v>No Change</v>
      </c>
      <c r="F35" s="4" t="s">
        <v>946</v>
      </c>
      <c r="G35" s="19"/>
      <c r="H35" s="19" t="s">
        <v>62</v>
      </c>
      <c r="I35" s="93" t="str">
        <f>J35</f>
        <v>No Change</v>
      </c>
      <c r="J35" s="8" t="s">
        <v>946</v>
      </c>
      <c r="K35" s="19"/>
      <c r="L35" s="19" t="s">
        <v>62</v>
      </c>
      <c r="M35" s="86" t="s">
        <v>946</v>
      </c>
      <c r="N35" s="19" t="s">
        <v>62</v>
      </c>
      <c r="O35" s="19" t="s">
        <v>62</v>
      </c>
      <c r="P35" s="17"/>
    </row>
    <row r="36" spans="1:16" ht="98" x14ac:dyDescent="0.3">
      <c r="A36" s="93"/>
      <c r="B36" s="31" t="str">
        <f>B35</f>
        <v>2.1.1</v>
      </c>
      <c r="C36" s="9" t="str">
        <f>C35</f>
        <v>New Standard</v>
      </c>
      <c r="D36" s="27" t="s">
        <v>63</v>
      </c>
      <c r="E36" s="93"/>
      <c r="F36" s="78" t="str">
        <f>F35</f>
        <v>No Change</v>
      </c>
      <c r="G36" s="27"/>
      <c r="H36" s="27" t="s">
        <v>63</v>
      </c>
      <c r="I36" s="93"/>
      <c r="J36" s="56" t="str">
        <f>J35</f>
        <v>No Change</v>
      </c>
      <c r="K36" s="27"/>
      <c r="L36" s="27" t="s">
        <v>63</v>
      </c>
      <c r="M36" s="91" t="str">
        <f>M35</f>
        <v>No Change</v>
      </c>
      <c r="N36" s="27" t="s">
        <v>63</v>
      </c>
      <c r="O36" s="27" t="s">
        <v>63</v>
      </c>
      <c r="P36" s="18"/>
    </row>
    <row r="37" spans="1:16" hidden="1" x14ac:dyDescent="0.3">
      <c r="A37" s="93"/>
      <c r="B37" s="31" t="str">
        <f>B35</f>
        <v>2.1.1</v>
      </c>
      <c r="C37" s="9" t="str">
        <f>C36</f>
        <v>New Standard</v>
      </c>
      <c r="D37" s="10" t="s">
        <v>8</v>
      </c>
      <c r="E37" s="93"/>
      <c r="F37" s="43" t="str">
        <f>F36</f>
        <v>No Change</v>
      </c>
      <c r="G37" s="14" t="str">
        <f t="shared" ref="G37:L37" si="30">G25</f>
        <v>Edition 2 - With Mark-Ups</v>
      </c>
      <c r="H37" s="14" t="str">
        <f t="shared" si="30"/>
        <v>Edition 2 - Clean Copy</v>
      </c>
      <c r="I37" s="93"/>
      <c r="J37" s="56" t="str">
        <f>J35</f>
        <v>No Change</v>
      </c>
      <c r="K37" s="58" t="str">
        <f t="shared" si="30"/>
        <v>Edition 2.1 - With Mark-Ups</v>
      </c>
      <c r="L37" s="58" t="str">
        <f t="shared" si="30"/>
        <v>Edition 2.1 - Clean Copy</v>
      </c>
      <c r="M37" s="91" t="str">
        <f>M35</f>
        <v>No Change</v>
      </c>
      <c r="N37" s="58" t="str">
        <f t="shared" ref="N37" si="31">N25</f>
        <v>Edition 2.2 - With Mark-Ups</v>
      </c>
      <c r="O37" s="58" t="str">
        <f t="shared" ref="O37" si="32">O25</f>
        <v>Edition 2.2 - Clean Copy</v>
      </c>
      <c r="P37" s="18"/>
    </row>
    <row r="38" spans="1:16" ht="112" x14ac:dyDescent="0.3">
      <c r="A38" s="93" t="str">
        <f>C38</f>
        <v>New Standard</v>
      </c>
      <c r="B38" s="30" t="s">
        <v>64</v>
      </c>
      <c r="C38" s="3" t="s">
        <v>961</v>
      </c>
      <c r="D38" s="19" t="s">
        <v>65</v>
      </c>
      <c r="E38" s="93" t="str">
        <f>F38</f>
        <v>No Change</v>
      </c>
      <c r="F38" s="4" t="s">
        <v>946</v>
      </c>
      <c r="G38" s="19"/>
      <c r="H38" s="19" t="s">
        <v>65</v>
      </c>
      <c r="I38" s="93" t="str">
        <f>J38</f>
        <v>No Change</v>
      </c>
      <c r="J38" s="8" t="s">
        <v>946</v>
      </c>
      <c r="K38" s="19"/>
      <c r="L38" s="19" t="s">
        <v>65</v>
      </c>
      <c r="M38" s="86" t="s">
        <v>946</v>
      </c>
      <c r="N38" s="19" t="s">
        <v>65</v>
      </c>
      <c r="O38" s="19" t="s">
        <v>65</v>
      </c>
      <c r="P38" s="17"/>
    </row>
    <row r="39" spans="1:16" ht="56" x14ac:dyDescent="0.3">
      <c r="A39" s="93"/>
      <c r="B39" s="31" t="str">
        <f>B38</f>
        <v>2.2.1</v>
      </c>
      <c r="C39" s="9" t="str">
        <f>C38</f>
        <v>New Standard</v>
      </c>
      <c r="D39" s="27" t="s">
        <v>66</v>
      </c>
      <c r="E39" s="93"/>
      <c r="F39" s="78" t="str">
        <f>F38</f>
        <v>No Change</v>
      </c>
      <c r="G39" s="27"/>
      <c r="H39" s="27" t="s">
        <v>66</v>
      </c>
      <c r="I39" s="93"/>
      <c r="J39" s="56" t="str">
        <f>J38</f>
        <v>No Change</v>
      </c>
      <c r="K39" s="27"/>
      <c r="L39" s="27" t="s">
        <v>67</v>
      </c>
      <c r="M39" s="91" t="str">
        <f>M38</f>
        <v>No Change</v>
      </c>
      <c r="N39" s="27" t="s">
        <v>67</v>
      </c>
      <c r="O39" s="27" t="s">
        <v>67</v>
      </c>
      <c r="P39" s="18"/>
    </row>
    <row r="40" spans="1:16" hidden="1" x14ac:dyDescent="0.3">
      <c r="A40" s="93"/>
      <c r="B40" s="31" t="str">
        <f>B38</f>
        <v>2.2.1</v>
      </c>
      <c r="C40" s="9" t="str">
        <f>C39</f>
        <v>New Standard</v>
      </c>
      <c r="D40" s="10" t="s">
        <v>8</v>
      </c>
      <c r="E40" s="93"/>
      <c r="F40" s="43" t="str">
        <f>F39</f>
        <v>No Change</v>
      </c>
      <c r="G40" s="14" t="str">
        <f t="shared" ref="G40:L40" si="33">G25</f>
        <v>Edition 2 - With Mark-Ups</v>
      </c>
      <c r="H40" s="14" t="str">
        <f t="shared" si="33"/>
        <v>Edition 2 - Clean Copy</v>
      </c>
      <c r="I40" s="93"/>
      <c r="J40" s="56" t="str">
        <f>J38</f>
        <v>No Change</v>
      </c>
      <c r="K40" s="58" t="str">
        <f t="shared" si="33"/>
        <v>Edition 2.1 - With Mark-Ups</v>
      </c>
      <c r="L40" s="58" t="str">
        <f t="shared" si="33"/>
        <v>Edition 2.1 - Clean Copy</v>
      </c>
      <c r="M40" s="91" t="str">
        <f>M38</f>
        <v>No Change</v>
      </c>
      <c r="N40" s="88" t="str">
        <f t="shared" ref="N40" si="34">N25</f>
        <v>Edition 2.2 - With Mark-Ups</v>
      </c>
      <c r="O40" s="88" t="str">
        <f t="shared" ref="O40" si="35">O25</f>
        <v>Edition 2.2 - Clean Copy</v>
      </c>
      <c r="P40" s="18"/>
    </row>
    <row r="41" spans="1:16" ht="112" x14ac:dyDescent="0.3">
      <c r="A41" s="93" t="str">
        <f>C41</f>
        <v>New Standard</v>
      </c>
      <c r="B41" s="30" t="s">
        <v>68</v>
      </c>
      <c r="C41" s="3" t="s">
        <v>961</v>
      </c>
      <c r="D41" s="19" t="s">
        <v>69</v>
      </c>
      <c r="E41" s="93" t="str">
        <f>F41</f>
        <v>No Change</v>
      </c>
      <c r="F41" s="4" t="s">
        <v>946</v>
      </c>
      <c r="G41" s="19"/>
      <c r="H41" s="19" t="s">
        <v>69</v>
      </c>
      <c r="I41" s="93" t="str">
        <f>J41</f>
        <v>No Change</v>
      </c>
      <c r="J41" s="8" t="s">
        <v>946</v>
      </c>
      <c r="K41" s="19"/>
      <c r="L41" s="19" t="s">
        <v>69</v>
      </c>
      <c r="M41" s="86" t="s">
        <v>946</v>
      </c>
      <c r="N41" s="19" t="s">
        <v>69</v>
      </c>
      <c r="O41" s="19" t="s">
        <v>69</v>
      </c>
      <c r="P41" s="17"/>
    </row>
    <row r="42" spans="1:16" ht="42" x14ac:dyDescent="0.3">
      <c r="A42" s="93"/>
      <c r="B42" s="31" t="str">
        <f>B41</f>
        <v>2.2.2</v>
      </c>
      <c r="C42" s="9" t="str">
        <f>C41</f>
        <v>New Standard</v>
      </c>
      <c r="D42" s="27" t="s">
        <v>70</v>
      </c>
      <c r="E42" s="93"/>
      <c r="F42" s="78" t="str">
        <f>F41</f>
        <v>No Change</v>
      </c>
      <c r="G42" s="27"/>
      <c r="H42" s="27" t="s">
        <v>70</v>
      </c>
      <c r="I42" s="93"/>
      <c r="J42" s="56" t="str">
        <f>J41</f>
        <v>No Change</v>
      </c>
      <c r="K42" s="27"/>
      <c r="L42" s="27" t="s">
        <v>70</v>
      </c>
      <c r="M42" s="91" t="str">
        <f>M41</f>
        <v>No Change</v>
      </c>
      <c r="N42" s="27" t="s">
        <v>70</v>
      </c>
      <c r="O42" s="27" t="s">
        <v>70</v>
      </c>
      <c r="P42" s="18"/>
    </row>
    <row r="43" spans="1:16" hidden="1" x14ac:dyDescent="0.3">
      <c r="A43" s="93"/>
      <c r="B43" s="31" t="str">
        <f>B41</f>
        <v>2.2.2</v>
      </c>
      <c r="C43" s="9" t="str">
        <f>C42</f>
        <v>New Standard</v>
      </c>
      <c r="D43" s="10" t="s">
        <v>8</v>
      </c>
      <c r="E43" s="93"/>
      <c r="F43" s="43" t="str">
        <f>F42</f>
        <v>No Change</v>
      </c>
      <c r="G43" s="14" t="str">
        <f t="shared" ref="G43:L43" si="36">G25</f>
        <v>Edition 2 - With Mark-Ups</v>
      </c>
      <c r="H43" s="14" t="str">
        <f t="shared" si="36"/>
        <v>Edition 2 - Clean Copy</v>
      </c>
      <c r="I43" s="93"/>
      <c r="J43" s="56" t="str">
        <f>J41</f>
        <v>No Change</v>
      </c>
      <c r="K43" s="58" t="str">
        <f t="shared" si="36"/>
        <v>Edition 2.1 - With Mark-Ups</v>
      </c>
      <c r="L43" s="58" t="str">
        <f t="shared" si="36"/>
        <v>Edition 2.1 - Clean Copy</v>
      </c>
      <c r="M43" s="91" t="str">
        <f>M41</f>
        <v>No Change</v>
      </c>
      <c r="N43" s="88" t="str">
        <f t="shared" ref="N43" si="37">N25</f>
        <v>Edition 2.2 - With Mark-Ups</v>
      </c>
      <c r="O43" s="88" t="str">
        <f t="shared" ref="O43" si="38">O25</f>
        <v>Edition 2.2 - Clean Copy</v>
      </c>
      <c r="P43" s="18"/>
    </row>
    <row r="44" spans="1:16" ht="112" x14ac:dyDescent="0.3">
      <c r="A44" s="93" t="str">
        <f>C44</f>
        <v>New Standard</v>
      </c>
      <c r="B44" s="30" t="s">
        <v>71</v>
      </c>
      <c r="C44" s="3" t="s">
        <v>961</v>
      </c>
      <c r="D44" s="19" t="s">
        <v>72</v>
      </c>
      <c r="E44" s="93" t="str">
        <f>F44</f>
        <v>No Change</v>
      </c>
      <c r="F44" s="4" t="s">
        <v>946</v>
      </c>
      <c r="G44" s="19"/>
      <c r="H44" s="19" t="s">
        <v>72</v>
      </c>
      <c r="I44" s="93" t="str">
        <f>J44</f>
        <v>No Change</v>
      </c>
      <c r="J44" s="8" t="s">
        <v>946</v>
      </c>
      <c r="K44" s="19"/>
      <c r="L44" s="19" t="s">
        <v>72</v>
      </c>
      <c r="M44" s="86" t="s">
        <v>946</v>
      </c>
      <c r="N44" s="19" t="s">
        <v>72</v>
      </c>
      <c r="O44" s="19" t="s">
        <v>72</v>
      </c>
      <c r="P44" s="17"/>
    </row>
    <row r="45" spans="1:16" ht="56" x14ac:dyDescent="0.3">
      <c r="A45" s="93"/>
      <c r="B45" s="31" t="str">
        <f>B44</f>
        <v>2.3.1</v>
      </c>
      <c r="C45" s="9" t="str">
        <f>C44</f>
        <v>New Standard</v>
      </c>
      <c r="D45" s="27" t="s">
        <v>73</v>
      </c>
      <c r="E45" s="93"/>
      <c r="F45" s="78" t="str">
        <f>F44</f>
        <v>No Change</v>
      </c>
      <c r="G45" s="27"/>
      <c r="H45" s="27" t="s">
        <v>73</v>
      </c>
      <c r="I45" s="93"/>
      <c r="J45" s="56" t="str">
        <f>J44</f>
        <v>No Change</v>
      </c>
      <c r="K45" s="27"/>
      <c r="L45" s="27" t="s">
        <v>73</v>
      </c>
      <c r="M45" s="91" t="str">
        <f>M44</f>
        <v>No Change</v>
      </c>
      <c r="N45" s="27" t="s">
        <v>73</v>
      </c>
      <c r="O45" s="27" t="s">
        <v>73</v>
      </c>
      <c r="P45" s="18"/>
    </row>
    <row r="46" spans="1:16" hidden="1" x14ac:dyDescent="0.3">
      <c r="A46" s="93"/>
      <c r="B46" s="31" t="str">
        <f>B44</f>
        <v>2.3.1</v>
      </c>
      <c r="C46" s="9" t="str">
        <f>C45</f>
        <v>New Standard</v>
      </c>
      <c r="D46" s="10" t="s">
        <v>8</v>
      </c>
      <c r="E46" s="93"/>
      <c r="F46" s="43" t="str">
        <f>F45</f>
        <v>No Change</v>
      </c>
      <c r="G46" s="14" t="str">
        <f t="shared" ref="G46:L46" si="39">G25</f>
        <v>Edition 2 - With Mark-Ups</v>
      </c>
      <c r="H46" s="14" t="str">
        <f t="shared" si="39"/>
        <v>Edition 2 - Clean Copy</v>
      </c>
      <c r="I46" s="93"/>
      <c r="J46" s="56" t="str">
        <f>J44</f>
        <v>No Change</v>
      </c>
      <c r="K46" s="58" t="str">
        <f t="shared" si="39"/>
        <v>Edition 2.1 - With Mark-Ups</v>
      </c>
      <c r="L46" s="58" t="str">
        <f t="shared" si="39"/>
        <v>Edition 2.1 - Clean Copy</v>
      </c>
      <c r="M46" s="91" t="str">
        <f>M44</f>
        <v>No Change</v>
      </c>
      <c r="N46" s="88" t="str">
        <f t="shared" ref="N46" si="40">N25</f>
        <v>Edition 2.2 - With Mark-Ups</v>
      </c>
      <c r="O46" s="88" t="str">
        <f t="shared" ref="O46" si="41">O25</f>
        <v>Edition 2.2 - Clean Copy</v>
      </c>
      <c r="P46" s="18"/>
    </row>
    <row r="47" spans="1:16" ht="98" x14ac:dyDescent="0.3">
      <c r="A47" s="93" t="str">
        <f>C47</f>
        <v>New Standard</v>
      </c>
      <c r="B47" s="30" t="s">
        <v>76</v>
      </c>
      <c r="C47" s="3" t="s">
        <v>961</v>
      </c>
      <c r="D47" s="19" t="s">
        <v>74</v>
      </c>
      <c r="E47" s="93" t="str">
        <f>F47</f>
        <v>No Change</v>
      </c>
      <c r="F47" s="4" t="s">
        <v>946</v>
      </c>
      <c r="G47" s="19"/>
      <c r="H47" s="19" t="s">
        <v>74</v>
      </c>
      <c r="I47" s="93" t="str">
        <f>J47</f>
        <v>No Change</v>
      </c>
      <c r="J47" s="8" t="s">
        <v>946</v>
      </c>
      <c r="K47" s="19"/>
      <c r="L47" s="19" t="s">
        <v>74</v>
      </c>
      <c r="M47" s="86" t="s">
        <v>946</v>
      </c>
      <c r="N47" s="19" t="s">
        <v>74</v>
      </c>
      <c r="O47" s="19" t="s">
        <v>74</v>
      </c>
      <c r="P47" s="17"/>
    </row>
    <row r="48" spans="1:16" ht="70" x14ac:dyDescent="0.3">
      <c r="A48" s="93"/>
      <c r="B48" s="31" t="str">
        <f>B47</f>
        <v>2.4.1</v>
      </c>
      <c r="C48" s="9" t="str">
        <f>C47</f>
        <v>New Standard</v>
      </c>
      <c r="D48" s="27" t="s">
        <v>75</v>
      </c>
      <c r="E48" s="93"/>
      <c r="F48" s="78" t="str">
        <f>F47</f>
        <v>No Change</v>
      </c>
      <c r="G48" s="27"/>
      <c r="H48" s="27" t="s">
        <v>75</v>
      </c>
      <c r="I48" s="93"/>
      <c r="J48" s="56" t="str">
        <f>J47</f>
        <v>No Change</v>
      </c>
      <c r="K48" s="27"/>
      <c r="L48" s="27" t="s">
        <v>75</v>
      </c>
      <c r="M48" s="91" t="str">
        <f>M47</f>
        <v>No Change</v>
      </c>
      <c r="N48" s="27" t="s">
        <v>75</v>
      </c>
      <c r="O48" s="27" t="s">
        <v>75</v>
      </c>
      <c r="P48" s="18"/>
    </row>
    <row r="49" spans="1:16" hidden="1" x14ac:dyDescent="0.3">
      <c r="A49" s="93"/>
      <c r="B49" s="31" t="str">
        <f>B47</f>
        <v>2.4.1</v>
      </c>
      <c r="C49" s="9" t="str">
        <f>C48</f>
        <v>New Standard</v>
      </c>
      <c r="D49" s="10" t="s">
        <v>8</v>
      </c>
      <c r="E49" s="93"/>
      <c r="F49" s="43" t="str">
        <f>F48</f>
        <v>No Change</v>
      </c>
      <c r="G49" s="14" t="str">
        <f t="shared" ref="G49:L49" si="42">G25</f>
        <v>Edition 2 - With Mark-Ups</v>
      </c>
      <c r="H49" s="14" t="str">
        <f t="shared" si="42"/>
        <v>Edition 2 - Clean Copy</v>
      </c>
      <c r="I49" s="93"/>
      <c r="J49" s="56" t="str">
        <f>J47</f>
        <v>No Change</v>
      </c>
      <c r="K49" s="58" t="str">
        <f t="shared" si="42"/>
        <v>Edition 2.1 - With Mark-Ups</v>
      </c>
      <c r="L49" s="58" t="str">
        <f t="shared" si="42"/>
        <v>Edition 2.1 - Clean Copy</v>
      </c>
      <c r="M49" s="91" t="str">
        <f>M47</f>
        <v>No Change</v>
      </c>
      <c r="N49" s="88" t="str">
        <f t="shared" ref="N49" si="43">N25</f>
        <v>Edition 2.2 - With Mark-Ups</v>
      </c>
      <c r="O49" s="88" t="str">
        <f t="shared" ref="O49" si="44">O25</f>
        <v>Edition 2.2 - Clean Copy</v>
      </c>
      <c r="P49" s="18"/>
    </row>
    <row r="50" spans="1:16" ht="56" x14ac:dyDescent="0.3">
      <c r="A50" s="93" t="str">
        <f>C50</f>
        <v>New Standard</v>
      </c>
      <c r="B50" s="30" t="s">
        <v>77</v>
      </c>
      <c r="C50" s="3" t="s">
        <v>961</v>
      </c>
      <c r="D50" s="19" t="s">
        <v>78</v>
      </c>
      <c r="E50" s="93" t="str">
        <f>F50</f>
        <v>Guidance Updated</v>
      </c>
      <c r="F50" s="4" t="s">
        <v>956</v>
      </c>
      <c r="G50" s="19" t="s">
        <v>78</v>
      </c>
      <c r="H50" s="19" t="s">
        <v>78</v>
      </c>
      <c r="I50" s="93" t="str">
        <f>J50</f>
        <v>No Change</v>
      </c>
      <c r="J50" s="8" t="s">
        <v>946</v>
      </c>
      <c r="K50" s="19"/>
      <c r="L50" s="19" t="s">
        <v>78</v>
      </c>
      <c r="M50" s="86" t="s">
        <v>946</v>
      </c>
      <c r="N50" s="19" t="s">
        <v>78</v>
      </c>
      <c r="O50" s="19" t="s">
        <v>78</v>
      </c>
      <c r="P50" s="17"/>
    </row>
    <row r="51" spans="1:16" ht="56" x14ac:dyDescent="0.3">
      <c r="A51" s="93"/>
      <c r="B51" s="31" t="str">
        <f>B50</f>
        <v>2.4.2</v>
      </c>
      <c r="C51" s="9" t="str">
        <f>C50</f>
        <v>New Standard</v>
      </c>
      <c r="D51" s="27" t="s">
        <v>79</v>
      </c>
      <c r="E51" s="93"/>
      <c r="F51" s="78" t="str">
        <f>F50</f>
        <v>Guidance Updated</v>
      </c>
      <c r="G51" s="27" t="s">
        <v>80</v>
      </c>
      <c r="H51" s="27" t="s">
        <v>207</v>
      </c>
      <c r="I51" s="93"/>
      <c r="J51" s="56" t="str">
        <f>J50</f>
        <v>No Change</v>
      </c>
      <c r="K51" s="34"/>
      <c r="L51" s="34" t="s">
        <v>81</v>
      </c>
      <c r="M51" s="91" t="str">
        <f>M50</f>
        <v>No Change</v>
      </c>
      <c r="N51" s="34" t="s">
        <v>81</v>
      </c>
      <c r="O51" s="34" t="s">
        <v>81</v>
      </c>
      <c r="P51" s="18"/>
    </row>
    <row r="52" spans="1:16" hidden="1" x14ac:dyDescent="0.3">
      <c r="A52" s="93"/>
      <c r="B52" s="31" t="str">
        <f>B50</f>
        <v>2.4.2</v>
      </c>
      <c r="C52" s="9" t="str">
        <f>C51</f>
        <v>New Standard</v>
      </c>
      <c r="D52" s="10" t="s">
        <v>8</v>
      </c>
      <c r="E52" s="93"/>
      <c r="F52" s="43" t="str">
        <f>F51</f>
        <v>Guidance Updated</v>
      </c>
      <c r="G52" s="14" t="str">
        <f t="shared" ref="G52:L52" si="45">G25</f>
        <v>Edition 2 - With Mark-Ups</v>
      </c>
      <c r="H52" s="14" t="str">
        <f t="shared" si="45"/>
        <v>Edition 2 - Clean Copy</v>
      </c>
      <c r="I52" s="93"/>
      <c r="J52" s="56" t="str">
        <f>J50</f>
        <v>No Change</v>
      </c>
      <c r="K52" s="58" t="str">
        <f t="shared" si="45"/>
        <v>Edition 2.1 - With Mark-Ups</v>
      </c>
      <c r="L52" s="58" t="str">
        <f t="shared" si="45"/>
        <v>Edition 2.1 - Clean Copy</v>
      </c>
      <c r="M52" s="91" t="str">
        <f>M50</f>
        <v>No Change</v>
      </c>
      <c r="N52" s="88" t="str">
        <f t="shared" ref="N52" si="46">N25</f>
        <v>Edition 2.2 - With Mark-Ups</v>
      </c>
      <c r="O52" s="88" t="str">
        <f t="shared" ref="O52" si="47">O25</f>
        <v>Edition 2.2 - Clean Copy</v>
      </c>
      <c r="P52" s="18"/>
    </row>
    <row r="53" spans="1:16" ht="168" x14ac:dyDescent="0.3">
      <c r="A53" s="93" t="str">
        <f>C53</f>
        <v>New Standard</v>
      </c>
      <c r="B53" s="30" t="s">
        <v>84</v>
      </c>
      <c r="C53" s="3" t="s">
        <v>961</v>
      </c>
      <c r="D53" s="19" t="s">
        <v>82</v>
      </c>
      <c r="E53" s="93" t="str">
        <f>F53</f>
        <v>Minor Revision</v>
      </c>
      <c r="F53" s="4" t="s">
        <v>957</v>
      </c>
      <c r="G53" s="19" t="s">
        <v>85</v>
      </c>
      <c r="H53" s="19" t="s">
        <v>208</v>
      </c>
      <c r="I53" s="93" t="str">
        <f>J53</f>
        <v>No Change</v>
      </c>
      <c r="J53" s="8" t="s">
        <v>946</v>
      </c>
      <c r="K53" s="19"/>
      <c r="L53" s="19" t="s">
        <v>86</v>
      </c>
      <c r="M53" s="86" t="s">
        <v>946</v>
      </c>
      <c r="N53" s="19" t="s">
        <v>86</v>
      </c>
      <c r="O53" s="19" t="s">
        <v>86</v>
      </c>
      <c r="P53" s="17"/>
    </row>
    <row r="54" spans="1:16" ht="117.5" x14ac:dyDescent="0.3">
      <c r="A54" s="93"/>
      <c r="B54" s="31" t="str">
        <f>B53</f>
        <v>2.5.1</v>
      </c>
      <c r="C54" s="9" t="str">
        <f>C53</f>
        <v>New Standard</v>
      </c>
      <c r="D54" s="27" t="s">
        <v>83</v>
      </c>
      <c r="E54" s="93"/>
      <c r="F54" s="78" t="str">
        <f>F53</f>
        <v>Minor Revision</v>
      </c>
      <c r="G54" s="27" t="s">
        <v>83</v>
      </c>
      <c r="H54" s="27" t="s">
        <v>83</v>
      </c>
      <c r="I54" s="93"/>
      <c r="J54" s="56" t="str">
        <f>J53</f>
        <v>No Change</v>
      </c>
      <c r="K54" s="27"/>
      <c r="L54" s="27" t="s">
        <v>83</v>
      </c>
      <c r="M54" s="91" t="str">
        <f>M53</f>
        <v>No Change</v>
      </c>
      <c r="N54" s="27" t="s">
        <v>83</v>
      </c>
      <c r="O54" s="27" t="s">
        <v>83</v>
      </c>
      <c r="P54" s="18"/>
    </row>
    <row r="55" spans="1:16" hidden="1" x14ac:dyDescent="0.3">
      <c r="A55" s="93"/>
      <c r="B55" s="31" t="str">
        <f>B53</f>
        <v>2.5.1</v>
      </c>
      <c r="C55" s="9" t="str">
        <f>C54</f>
        <v>New Standard</v>
      </c>
      <c r="D55" s="10" t="s">
        <v>8</v>
      </c>
      <c r="E55" s="93"/>
      <c r="F55" s="43" t="str">
        <f>F54</f>
        <v>Minor Revision</v>
      </c>
      <c r="G55" s="14" t="str">
        <f t="shared" ref="G55:L55" si="48">G25</f>
        <v>Edition 2 - With Mark-Ups</v>
      </c>
      <c r="H55" s="14" t="str">
        <f t="shared" si="48"/>
        <v>Edition 2 - Clean Copy</v>
      </c>
      <c r="I55" s="93"/>
      <c r="J55" s="56" t="str">
        <f>J53</f>
        <v>No Change</v>
      </c>
      <c r="K55" s="58" t="str">
        <f t="shared" si="48"/>
        <v>Edition 2.1 - With Mark-Ups</v>
      </c>
      <c r="L55" s="58" t="str">
        <f t="shared" si="48"/>
        <v>Edition 2.1 - Clean Copy</v>
      </c>
      <c r="M55" s="91" t="str">
        <f>M53</f>
        <v>No Change</v>
      </c>
      <c r="N55" s="88" t="str">
        <f t="shared" ref="N55" si="49">N25</f>
        <v>Edition 2.2 - With Mark-Ups</v>
      </c>
      <c r="O55" s="88" t="str">
        <f t="shared" ref="O55" si="50">O25</f>
        <v>Edition 2.2 - Clean Copy</v>
      </c>
      <c r="P55" s="18"/>
    </row>
    <row r="56" spans="1:16" ht="140" x14ac:dyDescent="0.3">
      <c r="A56" s="93" t="str">
        <f>C56</f>
        <v>New Standard</v>
      </c>
      <c r="B56" s="30" t="s">
        <v>87</v>
      </c>
      <c r="C56" s="3" t="s">
        <v>961</v>
      </c>
      <c r="D56" s="19" t="s">
        <v>88</v>
      </c>
      <c r="E56" s="93" t="str">
        <f>F56</f>
        <v>Minor Revision</v>
      </c>
      <c r="F56" s="4" t="s">
        <v>957</v>
      </c>
      <c r="G56" s="19" t="s">
        <v>90</v>
      </c>
      <c r="H56" s="19" t="s">
        <v>209</v>
      </c>
      <c r="I56" s="93" t="str">
        <f>J56</f>
        <v>No Change</v>
      </c>
      <c r="J56" s="8" t="s">
        <v>946</v>
      </c>
      <c r="K56" s="36"/>
      <c r="L56" s="36" t="s">
        <v>92</v>
      </c>
      <c r="M56" s="86" t="s">
        <v>946</v>
      </c>
      <c r="N56" s="36" t="s">
        <v>92</v>
      </c>
      <c r="O56" s="36" t="s">
        <v>92</v>
      </c>
      <c r="P56" s="17"/>
    </row>
    <row r="57" spans="1:16" ht="131.5" x14ac:dyDescent="0.3">
      <c r="A57" s="93"/>
      <c r="B57" s="31" t="str">
        <f>B56</f>
        <v>2.5.2</v>
      </c>
      <c r="C57" s="9" t="str">
        <f>C56</f>
        <v>New Standard</v>
      </c>
      <c r="D57" s="27" t="s">
        <v>89</v>
      </c>
      <c r="E57" s="93"/>
      <c r="F57" s="78" t="str">
        <f>F56</f>
        <v>Minor Revision</v>
      </c>
      <c r="G57" s="27" t="s">
        <v>91</v>
      </c>
      <c r="H57" s="27" t="s">
        <v>210</v>
      </c>
      <c r="I57" s="93"/>
      <c r="J57" s="56" t="str">
        <f>J56</f>
        <v>No Change</v>
      </c>
      <c r="K57" s="27"/>
      <c r="L57" s="27" t="s">
        <v>93</v>
      </c>
      <c r="M57" s="91" t="str">
        <f>M56</f>
        <v>No Change</v>
      </c>
      <c r="N57" s="27" t="s">
        <v>93</v>
      </c>
      <c r="O57" s="27" t="s">
        <v>93</v>
      </c>
      <c r="P57" s="18"/>
    </row>
    <row r="58" spans="1:16" hidden="1" x14ac:dyDescent="0.3">
      <c r="A58" s="93"/>
      <c r="B58" s="31" t="str">
        <f>B56</f>
        <v>2.5.2</v>
      </c>
      <c r="C58" s="9" t="str">
        <f>C57</f>
        <v>New Standard</v>
      </c>
      <c r="D58" s="10" t="s">
        <v>8</v>
      </c>
      <c r="E58" s="93"/>
      <c r="F58" s="43" t="str">
        <f>F57</f>
        <v>Minor Revision</v>
      </c>
      <c r="G58" s="14" t="str">
        <f t="shared" ref="G58:L58" si="51">G25</f>
        <v>Edition 2 - With Mark-Ups</v>
      </c>
      <c r="H58" s="14" t="str">
        <f t="shared" si="51"/>
        <v>Edition 2 - Clean Copy</v>
      </c>
      <c r="I58" s="93"/>
      <c r="J58" s="56" t="str">
        <f>J56</f>
        <v>No Change</v>
      </c>
      <c r="K58" s="58" t="str">
        <f t="shared" si="51"/>
        <v>Edition 2.1 - With Mark-Ups</v>
      </c>
      <c r="L58" s="58" t="str">
        <f t="shared" si="51"/>
        <v>Edition 2.1 - Clean Copy</v>
      </c>
      <c r="M58" s="91" t="str">
        <f>M56</f>
        <v>No Change</v>
      </c>
      <c r="N58" s="88" t="str">
        <f t="shared" ref="N58" si="52">N25</f>
        <v>Edition 2.2 - With Mark-Ups</v>
      </c>
      <c r="O58" s="88" t="str">
        <f t="shared" ref="O58" si="53">O25</f>
        <v>Edition 2.2 - Clean Copy</v>
      </c>
      <c r="P58" s="18"/>
    </row>
    <row r="59" spans="1:16" ht="98" x14ac:dyDescent="0.3">
      <c r="A59" s="93" t="str">
        <f>C59</f>
        <v>New Standard</v>
      </c>
      <c r="B59" s="30" t="s">
        <v>94</v>
      </c>
      <c r="C59" s="3" t="s">
        <v>961</v>
      </c>
      <c r="D59" s="19" t="s">
        <v>95</v>
      </c>
      <c r="E59" s="93" t="str">
        <f>F59</f>
        <v>Minor Revision</v>
      </c>
      <c r="F59" s="4" t="s">
        <v>957</v>
      </c>
      <c r="G59" s="19" t="s">
        <v>97</v>
      </c>
      <c r="H59" s="19" t="s">
        <v>211</v>
      </c>
      <c r="I59" s="93" t="str">
        <f>J59</f>
        <v>No Change</v>
      </c>
      <c r="J59" s="8" t="s">
        <v>946</v>
      </c>
      <c r="K59" s="19"/>
      <c r="L59" s="19" t="s">
        <v>99</v>
      </c>
      <c r="M59" s="86" t="s">
        <v>946</v>
      </c>
      <c r="N59" s="19" t="s">
        <v>99</v>
      </c>
      <c r="O59" s="19" t="s">
        <v>99</v>
      </c>
      <c r="P59" s="17"/>
    </row>
    <row r="60" spans="1:16" ht="221" x14ac:dyDescent="0.3">
      <c r="A60" s="93"/>
      <c r="B60" s="31" t="str">
        <f>B59</f>
        <v>2.6.1</v>
      </c>
      <c r="C60" s="9" t="str">
        <f>C59</f>
        <v>New Standard</v>
      </c>
      <c r="D60" s="27" t="s">
        <v>96</v>
      </c>
      <c r="E60" s="93"/>
      <c r="F60" s="78" t="str">
        <f>F59</f>
        <v>Minor Revision</v>
      </c>
      <c r="G60" s="27" t="s">
        <v>98</v>
      </c>
      <c r="H60" s="34" t="s">
        <v>212</v>
      </c>
      <c r="I60" s="93"/>
      <c r="J60" s="56" t="str">
        <f>J59</f>
        <v>No Change</v>
      </c>
      <c r="K60" s="34"/>
      <c r="L60" s="34" t="s">
        <v>100</v>
      </c>
      <c r="M60" s="91" t="str">
        <f>M59</f>
        <v>No Change</v>
      </c>
      <c r="N60" s="34" t="s">
        <v>100</v>
      </c>
      <c r="O60" s="34" t="s">
        <v>100</v>
      </c>
      <c r="P60" s="18"/>
    </row>
    <row r="61" spans="1:16" hidden="1" x14ac:dyDescent="0.3">
      <c r="A61" s="93"/>
      <c r="B61" s="31" t="str">
        <f>B59</f>
        <v>2.6.1</v>
      </c>
      <c r="C61" s="9" t="str">
        <f>C60</f>
        <v>New Standard</v>
      </c>
      <c r="D61" s="10" t="s">
        <v>8</v>
      </c>
      <c r="E61" s="93"/>
      <c r="F61" s="43" t="str">
        <f>F60</f>
        <v>Minor Revision</v>
      </c>
      <c r="G61" s="14" t="str">
        <f t="shared" ref="G61:L61" si="54">G25</f>
        <v>Edition 2 - With Mark-Ups</v>
      </c>
      <c r="H61" s="14" t="str">
        <f t="shared" si="54"/>
        <v>Edition 2 - Clean Copy</v>
      </c>
      <c r="I61" s="93"/>
      <c r="J61" s="56" t="str">
        <f>J59</f>
        <v>No Change</v>
      </c>
      <c r="K61" s="58" t="str">
        <f t="shared" si="54"/>
        <v>Edition 2.1 - With Mark-Ups</v>
      </c>
      <c r="L61" s="58" t="str">
        <f t="shared" si="54"/>
        <v>Edition 2.1 - Clean Copy</v>
      </c>
      <c r="M61" s="91" t="str">
        <f>M59</f>
        <v>No Change</v>
      </c>
      <c r="N61" s="88" t="str">
        <f t="shared" ref="N61" si="55">N25</f>
        <v>Edition 2.2 - With Mark-Ups</v>
      </c>
      <c r="O61" s="88" t="str">
        <f t="shared" ref="O61" si="56">O25</f>
        <v>Edition 2.2 - Clean Copy</v>
      </c>
      <c r="P61" s="18"/>
    </row>
    <row r="62" spans="1:16" ht="187" customHeight="1" x14ac:dyDescent="0.3">
      <c r="A62" s="93" t="str">
        <f>C62</f>
        <v>New Standard</v>
      </c>
      <c r="B62" s="30" t="s">
        <v>101</v>
      </c>
      <c r="C62" s="3" t="s">
        <v>961</v>
      </c>
      <c r="D62" s="19" t="s">
        <v>102</v>
      </c>
      <c r="E62" s="93" t="str">
        <f>F62</f>
        <v>Guidance Updated</v>
      </c>
      <c r="F62" s="4" t="s">
        <v>956</v>
      </c>
      <c r="G62" s="19" t="s">
        <v>104</v>
      </c>
      <c r="H62" s="19" t="s">
        <v>104</v>
      </c>
      <c r="I62" s="93" t="str">
        <f>J62</f>
        <v>No Change</v>
      </c>
      <c r="J62" s="8" t="s">
        <v>946</v>
      </c>
      <c r="K62" s="19"/>
      <c r="L62" s="19" t="s">
        <v>104</v>
      </c>
      <c r="M62" s="86" t="s">
        <v>946</v>
      </c>
      <c r="N62" s="19" t="s">
        <v>104</v>
      </c>
      <c r="O62" s="19" t="s">
        <v>104</v>
      </c>
      <c r="P62" s="17"/>
    </row>
    <row r="63" spans="1:16" ht="84" x14ac:dyDescent="0.3">
      <c r="A63" s="93"/>
      <c r="B63" s="31" t="str">
        <f>B62</f>
        <v>2.7.1</v>
      </c>
      <c r="C63" s="9" t="str">
        <f>C62</f>
        <v>New Standard</v>
      </c>
      <c r="D63" s="27" t="s">
        <v>103</v>
      </c>
      <c r="E63" s="93"/>
      <c r="F63" s="78" t="str">
        <f>F62</f>
        <v>Guidance Updated</v>
      </c>
      <c r="G63" s="27" t="s">
        <v>105</v>
      </c>
      <c r="H63" s="34" t="s">
        <v>106</v>
      </c>
      <c r="I63" s="93"/>
      <c r="J63" s="56" t="str">
        <f>J62</f>
        <v>No Change</v>
      </c>
      <c r="K63" s="34"/>
      <c r="L63" s="34" t="s">
        <v>106</v>
      </c>
      <c r="M63" s="91" t="str">
        <f>M62</f>
        <v>No Change</v>
      </c>
      <c r="N63" s="34" t="s">
        <v>106</v>
      </c>
      <c r="O63" s="34" t="s">
        <v>106</v>
      </c>
      <c r="P63" s="18"/>
    </row>
    <row r="64" spans="1:16" hidden="1" x14ac:dyDescent="0.3">
      <c r="A64" s="93"/>
      <c r="B64" s="31" t="str">
        <f>B62</f>
        <v>2.7.1</v>
      </c>
      <c r="C64" s="9" t="str">
        <f>C63</f>
        <v>New Standard</v>
      </c>
      <c r="D64" s="10" t="s">
        <v>8</v>
      </c>
      <c r="E64" s="93"/>
      <c r="F64" s="43" t="str">
        <f>F63</f>
        <v>Guidance Updated</v>
      </c>
      <c r="G64" s="14" t="str">
        <f t="shared" ref="G64:L64" si="57">G25</f>
        <v>Edition 2 - With Mark-Ups</v>
      </c>
      <c r="H64" s="14" t="str">
        <f t="shared" si="57"/>
        <v>Edition 2 - Clean Copy</v>
      </c>
      <c r="I64" s="93"/>
      <c r="J64" s="56" t="str">
        <f>J62</f>
        <v>No Change</v>
      </c>
      <c r="K64" s="58" t="str">
        <f t="shared" si="57"/>
        <v>Edition 2.1 - With Mark-Ups</v>
      </c>
      <c r="L64" s="58" t="str">
        <f t="shared" si="57"/>
        <v>Edition 2.1 - Clean Copy</v>
      </c>
      <c r="M64" s="91" t="str">
        <f>M62</f>
        <v>No Change</v>
      </c>
      <c r="N64" s="88" t="str">
        <f t="shared" ref="N64" si="58">N25</f>
        <v>Edition 2.2 - With Mark-Ups</v>
      </c>
      <c r="O64" s="88" t="str">
        <f t="shared" ref="O64" si="59">O25</f>
        <v>Edition 2.2 - Clean Copy</v>
      </c>
      <c r="P64" s="18"/>
    </row>
    <row r="65" spans="1:16" ht="182" x14ac:dyDescent="0.3">
      <c r="A65" s="93" t="str">
        <f>C65</f>
        <v>New Standard</v>
      </c>
      <c r="B65" s="30" t="s">
        <v>107</v>
      </c>
      <c r="C65" s="3" t="s">
        <v>961</v>
      </c>
      <c r="D65" s="19" t="s">
        <v>108</v>
      </c>
      <c r="E65" s="93" t="str">
        <f>F65</f>
        <v>Major Revision</v>
      </c>
      <c r="F65" s="4" t="s">
        <v>958</v>
      </c>
      <c r="G65" s="19" t="s">
        <v>213</v>
      </c>
      <c r="H65" s="36" t="s">
        <v>215</v>
      </c>
      <c r="I65" s="93" t="str">
        <f>J65</f>
        <v>No Change</v>
      </c>
      <c r="J65" s="8" t="s">
        <v>946</v>
      </c>
      <c r="K65" s="36"/>
      <c r="L65" s="36" t="s">
        <v>111</v>
      </c>
      <c r="M65" s="86" t="s">
        <v>946</v>
      </c>
      <c r="N65" s="36" t="s">
        <v>111</v>
      </c>
      <c r="O65" s="36" t="s">
        <v>111</v>
      </c>
      <c r="P65" s="17"/>
    </row>
    <row r="66" spans="1:16" ht="117.5" x14ac:dyDescent="0.3">
      <c r="A66" s="93"/>
      <c r="B66" s="31" t="str">
        <f>B65</f>
        <v>2.8.1</v>
      </c>
      <c r="C66" s="9" t="str">
        <f>C65</f>
        <v>New Standard</v>
      </c>
      <c r="D66" s="27" t="s">
        <v>109</v>
      </c>
      <c r="E66" s="93"/>
      <c r="F66" s="78" t="str">
        <f>F65</f>
        <v>Major Revision</v>
      </c>
      <c r="G66" s="27" t="s">
        <v>110</v>
      </c>
      <c r="H66" s="27" t="s">
        <v>214</v>
      </c>
      <c r="I66" s="93"/>
      <c r="J66" s="56" t="str">
        <f>J65</f>
        <v>No Change</v>
      </c>
      <c r="K66" s="34"/>
      <c r="L66" s="34" t="s">
        <v>112</v>
      </c>
      <c r="M66" s="91" t="str">
        <f>M65</f>
        <v>No Change</v>
      </c>
      <c r="N66" s="34" t="s">
        <v>112</v>
      </c>
      <c r="O66" s="34" t="s">
        <v>112</v>
      </c>
      <c r="P66" s="18"/>
    </row>
    <row r="67" spans="1:16" hidden="1" x14ac:dyDescent="0.3">
      <c r="A67" s="93"/>
      <c r="B67" s="31" t="str">
        <f>B65</f>
        <v>2.8.1</v>
      </c>
      <c r="C67" s="9" t="str">
        <f>C66</f>
        <v>New Standard</v>
      </c>
      <c r="D67" s="10" t="s">
        <v>8</v>
      </c>
      <c r="E67" s="93"/>
      <c r="F67" s="43" t="str">
        <f>F66</f>
        <v>Major Revision</v>
      </c>
      <c r="G67" s="14" t="str">
        <f t="shared" ref="G67:L67" si="60">G25</f>
        <v>Edition 2 - With Mark-Ups</v>
      </c>
      <c r="H67" s="14" t="str">
        <f t="shared" si="60"/>
        <v>Edition 2 - Clean Copy</v>
      </c>
      <c r="I67" s="93"/>
      <c r="J67" s="56" t="str">
        <f>J65</f>
        <v>No Change</v>
      </c>
      <c r="K67" s="58" t="str">
        <f t="shared" si="60"/>
        <v>Edition 2.1 - With Mark-Ups</v>
      </c>
      <c r="L67" s="58" t="str">
        <f t="shared" si="60"/>
        <v>Edition 2.1 - Clean Copy</v>
      </c>
      <c r="M67" s="91" t="str">
        <f>M65</f>
        <v>No Change</v>
      </c>
      <c r="N67" s="88" t="str">
        <f t="shared" ref="N67" si="61">N25</f>
        <v>Edition 2.2 - With Mark-Ups</v>
      </c>
      <c r="O67" s="88" t="str">
        <f t="shared" ref="O67" si="62">O25</f>
        <v>Edition 2.2 - Clean Copy</v>
      </c>
      <c r="P67" s="18"/>
    </row>
    <row r="68" spans="1:16" ht="56" x14ac:dyDescent="0.3">
      <c r="A68" s="93" t="str">
        <f>C68</f>
        <v>New Standard</v>
      </c>
      <c r="B68" s="30" t="s">
        <v>113</v>
      </c>
      <c r="C68" s="3" t="s">
        <v>961</v>
      </c>
      <c r="D68" s="19" t="s">
        <v>114</v>
      </c>
      <c r="E68" s="93" t="str">
        <f>F68</f>
        <v>Minor Revision</v>
      </c>
      <c r="F68" s="4" t="s">
        <v>957</v>
      </c>
      <c r="G68" s="19" t="s">
        <v>116</v>
      </c>
      <c r="H68" s="36" t="s">
        <v>216</v>
      </c>
      <c r="I68" s="93" t="str">
        <f>J68</f>
        <v>No Change</v>
      </c>
      <c r="J68" s="8" t="s">
        <v>946</v>
      </c>
      <c r="K68" s="36"/>
      <c r="L68" s="36" t="s">
        <v>118</v>
      </c>
      <c r="M68" s="86" t="s">
        <v>946</v>
      </c>
      <c r="N68" s="36" t="s">
        <v>118</v>
      </c>
      <c r="O68" s="36" t="s">
        <v>118</v>
      </c>
      <c r="P68" s="17"/>
    </row>
    <row r="69" spans="1:16" ht="173.5" x14ac:dyDescent="0.3">
      <c r="A69" s="93"/>
      <c r="B69" s="31" t="str">
        <f>B68</f>
        <v>2.8.2</v>
      </c>
      <c r="C69" s="9" t="str">
        <f>C68</f>
        <v>New Standard</v>
      </c>
      <c r="D69" s="27" t="s">
        <v>115</v>
      </c>
      <c r="E69" s="93"/>
      <c r="F69" s="78" t="str">
        <f>F68</f>
        <v>Minor Revision</v>
      </c>
      <c r="G69" s="27" t="s">
        <v>117</v>
      </c>
      <c r="H69" s="34" t="s">
        <v>217</v>
      </c>
      <c r="I69" s="93"/>
      <c r="J69" s="56" t="str">
        <f>J68</f>
        <v>No Change</v>
      </c>
      <c r="K69" s="34"/>
      <c r="L69" s="34" t="s">
        <v>119</v>
      </c>
      <c r="M69" s="91" t="str">
        <f>M68</f>
        <v>No Change</v>
      </c>
      <c r="N69" s="34" t="s">
        <v>119</v>
      </c>
      <c r="O69" s="34" t="s">
        <v>119</v>
      </c>
      <c r="P69" s="18"/>
    </row>
    <row r="70" spans="1:16" hidden="1" x14ac:dyDescent="0.3">
      <c r="A70" s="93"/>
      <c r="B70" s="31" t="str">
        <f>B68</f>
        <v>2.8.2</v>
      </c>
      <c r="C70" s="9" t="str">
        <f>C69</f>
        <v>New Standard</v>
      </c>
      <c r="D70" s="10" t="s">
        <v>8</v>
      </c>
      <c r="E70" s="93"/>
      <c r="F70" s="43" t="str">
        <f>F69</f>
        <v>Minor Revision</v>
      </c>
      <c r="G70" s="14" t="str">
        <f t="shared" ref="G70:L70" si="63">G25</f>
        <v>Edition 2 - With Mark-Ups</v>
      </c>
      <c r="H70" s="14" t="str">
        <f t="shared" si="63"/>
        <v>Edition 2 - Clean Copy</v>
      </c>
      <c r="I70" s="93"/>
      <c r="J70" s="56" t="str">
        <f>J68</f>
        <v>No Change</v>
      </c>
      <c r="K70" s="58" t="str">
        <f t="shared" si="63"/>
        <v>Edition 2.1 - With Mark-Ups</v>
      </c>
      <c r="L70" s="58" t="str">
        <f t="shared" si="63"/>
        <v>Edition 2.1 - Clean Copy</v>
      </c>
      <c r="M70" s="91" t="str">
        <f>M68</f>
        <v>No Change</v>
      </c>
      <c r="N70" s="88" t="str">
        <f t="shared" ref="N70" si="64">N25</f>
        <v>Edition 2.2 - With Mark-Ups</v>
      </c>
      <c r="O70" s="88" t="str">
        <f t="shared" ref="O70" si="65">O25</f>
        <v>Edition 2.2 - Clean Copy</v>
      </c>
      <c r="P70" s="18"/>
    </row>
    <row r="71" spans="1:16" ht="126" x14ac:dyDescent="0.3">
      <c r="A71" s="93" t="str">
        <f>C71</f>
        <v>New Standard</v>
      </c>
      <c r="B71" s="30" t="s">
        <v>121</v>
      </c>
      <c r="C71" s="3" t="s">
        <v>961</v>
      </c>
      <c r="D71" s="19" t="s">
        <v>122</v>
      </c>
      <c r="E71" s="93" t="str">
        <f>F71</f>
        <v>No Change</v>
      </c>
      <c r="F71" s="4" t="s">
        <v>946</v>
      </c>
      <c r="G71" s="19"/>
      <c r="H71" s="19" t="s">
        <v>122</v>
      </c>
      <c r="I71" s="93" t="str">
        <f>J71</f>
        <v>No Change</v>
      </c>
      <c r="J71" s="8" t="s">
        <v>946</v>
      </c>
      <c r="K71" s="19"/>
      <c r="L71" s="19" t="s">
        <v>122</v>
      </c>
      <c r="M71" s="86" t="s">
        <v>946</v>
      </c>
      <c r="N71" s="19" t="s">
        <v>122</v>
      </c>
      <c r="O71" s="19" t="s">
        <v>122</v>
      </c>
      <c r="P71" s="17"/>
    </row>
    <row r="72" spans="1:16" ht="70" x14ac:dyDescent="0.3">
      <c r="A72" s="93"/>
      <c r="B72" s="31" t="str">
        <f>B71</f>
        <v>2.9.1</v>
      </c>
      <c r="C72" s="9" t="str">
        <f>C71</f>
        <v>New Standard</v>
      </c>
      <c r="D72" s="27" t="s">
        <v>120</v>
      </c>
      <c r="E72" s="93"/>
      <c r="F72" s="78" t="str">
        <f>F71</f>
        <v>No Change</v>
      </c>
      <c r="G72" s="27"/>
      <c r="H72" s="27" t="s">
        <v>120</v>
      </c>
      <c r="I72" s="93"/>
      <c r="J72" s="56" t="str">
        <f>J71</f>
        <v>No Change</v>
      </c>
      <c r="K72" s="27"/>
      <c r="L72" s="27" t="s">
        <v>160</v>
      </c>
      <c r="M72" s="91" t="str">
        <f>M71</f>
        <v>No Change</v>
      </c>
      <c r="N72" s="27" t="s">
        <v>160</v>
      </c>
      <c r="O72" s="27" t="s">
        <v>160</v>
      </c>
      <c r="P72" s="18"/>
    </row>
    <row r="73" spans="1:16" hidden="1" x14ac:dyDescent="0.3">
      <c r="A73" s="93"/>
      <c r="B73" s="31" t="str">
        <f>B71</f>
        <v>2.9.1</v>
      </c>
      <c r="C73" s="9" t="str">
        <f>C72</f>
        <v>New Standard</v>
      </c>
      <c r="D73" s="10" t="s">
        <v>8</v>
      </c>
      <c r="E73" s="93"/>
      <c r="F73" s="43" t="str">
        <f>F72</f>
        <v>No Change</v>
      </c>
      <c r="G73" s="14" t="str">
        <f t="shared" ref="G73:L73" si="66">G25</f>
        <v>Edition 2 - With Mark-Ups</v>
      </c>
      <c r="H73" s="14" t="str">
        <f t="shared" si="66"/>
        <v>Edition 2 - Clean Copy</v>
      </c>
      <c r="I73" s="93"/>
      <c r="J73" s="56" t="str">
        <f>J71</f>
        <v>No Change</v>
      </c>
      <c r="K73" s="58" t="str">
        <f t="shared" si="66"/>
        <v>Edition 2.1 - With Mark-Ups</v>
      </c>
      <c r="L73" s="58" t="str">
        <f t="shared" si="66"/>
        <v>Edition 2.1 - Clean Copy</v>
      </c>
      <c r="M73" s="91" t="str">
        <f>M71</f>
        <v>No Change</v>
      </c>
      <c r="N73" s="88" t="str">
        <f t="shared" ref="N73" si="67">N25</f>
        <v>Edition 2.2 - With Mark-Ups</v>
      </c>
      <c r="O73" s="88" t="str">
        <f t="shared" ref="O73" si="68">O25</f>
        <v>Edition 2.2 - Clean Copy</v>
      </c>
      <c r="P73" s="18"/>
    </row>
    <row r="74" spans="1:16" ht="140" x14ac:dyDescent="0.3">
      <c r="A74" s="93" t="str">
        <f>C74</f>
        <v>New Standard</v>
      </c>
      <c r="B74" s="30" t="s">
        <v>123</v>
      </c>
      <c r="C74" s="3" t="s">
        <v>961</v>
      </c>
      <c r="D74" s="19" t="s">
        <v>124</v>
      </c>
      <c r="E74" s="93" t="str">
        <f>F74</f>
        <v>Minor Revision</v>
      </c>
      <c r="F74" s="4" t="s">
        <v>957</v>
      </c>
      <c r="G74" s="19" t="s">
        <v>253</v>
      </c>
      <c r="H74" s="19" t="s">
        <v>254</v>
      </c>
      <c r="I74" s="93" t="str">
        <f>J74</f>
        <v>No Change</v>
      </c>
      <c r="J74" s="8" t="s">
        <v>946</v>
      </c>
      <c r="K74" s="19"/>
      <c r="L74" s="19" t="s">
        <v>979</v>
      </c>
      <c r="M74" s="86" t="s">
        <v>946</v>
      </c>
      <c r="N74" s="19" t="s">
        <v>979</v>
      </c>
      <c r="O74" s="19" t="s">
        <v>979</v>
      </c>
      <c r="P74" s="17"/>
    </row>
    <row r="75" spans="1:16" ht="56" x14ac:dyDescent="0.3">
      <c r="A75" s="93"/>
      <c r="B75" s="31" t="str">
        <f>B74</f>
        <v>2.10.1</v>
      </c>
      <c r="C75" s="9" t="str">
        <f>C74</f>
        <v>New Standard</v>
      </c>
      <c r="D75" s="27" t="s">
        <v>125</v>
      </c>
      <c r="E75" s="93"/>
      <c r="F75" s="78" t="str">
        <f>F74</f>
        <v>Minor Revision</v>
      </c>
      <c r="G75" s="27" t="s">
        <v>125</v>
      </c>
      <c r="H75" s="27" t="s">
        <v>125</v>
      </c>
      <c r="I75" s="93"/>
      <c r="J75" s="56" t="str">
        <f>J74</f>
        <v>No Change</v>
      </c>
      <c r="K75" s="27"/>
      <c r="L75" s="27" t="s">
        <v>125</v>
      </c>
      <c r="M75" s="91" t="str">
        <f>M74</f>
        <v>No Change</v>
      </c>
      <c r="N75" s="27" t="s">
        <v>125</v>
      </c>
      <c r="O75" s="27" t="s">
        <v>125</v>
      </c>
      <c r="P75" s="18"/>
    </row>
    <row r="76" spans="1:16" hidden="1" x14ac:dyDescent="0.3">
      <c r="A76" s="93"/>
      <c r="B76" s="31" t="str">
        <f>B74</f>
        <v>2.10.1</v>
      </c>
      <c r="C76" s="9" t="str">
        <f>C75</f>
        <v>New Standard</v>
      </c>
      <c r="D76" s="10" t="s">
        <v>8</v>
      </c>
      <c r="E76" s="93"/>
      <c r="F76" s="43" t="str">
        <f>F75</f>
        <v>Minor Revision</v>
      </c>
      <c r="G76" s="14" t="str">
        <f t="shared" ref="G76:L76" si="69">G25</f>
        <v>Edition 2 - With Mark-Ups</v>
      </c>
      <c r="H76" s="14" t="str">
        <f t="shared" si="69"/>
        <v>Edition 2 - Clean Copy</v>
      </c>
      <c r="I76" s="93"/>
      <c r="J76" s="56" t="str">
        <f>J74</f>
        <v>No Change</v>
      </c>
      <c r="K76" s="58" t="str">
        <f t="shared" si="69"/>
        <v>Edition 2.1 - With Mark-Ups</v>
      </c>
      <c r="L76" s="58" t="str">
        <f t="shared" si="69"/>
        <v>Edition 2.1 - Clean Copy</v>
      </c>
      <c r="M76" s="91" t="str">
        <f>M74</f>
        <v>No Change</v>
      </c>
      <c r="N76" s="88" t="str">
        <f t="shared" ref="N76" si="70">N25</f>
        <v>Edition 2.2 - With Mark-Ups</v>
      </c>
      <c r="O76" s="88" t="str">
        <f t="shared" ref="O76" si="71">O25</f>
        <v>Edition 2.2 - Clean Copy</v>
      </c>
      <c r="P76" s="18"/>
    </row>
    <row r="77" spans="1:16" ht="140" x14ac:dyDescent="0.3">
      <c r="A77" s="93" t="str">
        <f>C77</f>
        <v>New Standard</v>
      </c>
      <c r="B77" s="30" t="s">
        <v>126</v>
      </c>
      <c r="C77" s="3" t="s">
        <v>961</v>
      </c>
      <c r="D77" s="19" t="s">
        <v>127</v>
      </c>
      <c r="E77" s="93" t="str">
        <f>F77</f>
        <v>Major Revision</v>
      </c>
      <c r="F77" s="4" t="s">
        <v>958</v>
      </c>
      <c r="G77" s="19" t="s">
        <v>992</v>
      </c>
      <c r="H77" s="19" t="s">
        <v>218</v>
      </c>
      <c r="I77" s="93" t="str">
        <f>J77</f>
        <v>No Change</v>
      </c>
      <c r="J77" s="8" t="s">
        <v>946</v>
      </c>
      <c r="K77" s="19"/>
      <c r="L77" s="19" t="s">
        <v>131</v>
      </c>
      <c r="M77" s="86" t="s">
        <v>946</v>
      </c>
      <c r="N77" s="19" t="s">
        <v>131</v>
      </c>
      <c r="O77" s="19" t="s">
        <v>131</v>
      </c>
      <c r="P77" s="17"/>
    </row>
    <row r="78" spans="1:16" ht="84" x14ac:dyDescent="0.3">
      <c r="A78" s="93"/>
      <c r="B78" s="31" t="str">
        <f>B77</f>
        <v>3.1.1</v>
      </c>
      <c r="C78" s="9" t="str">
        <f>C77</f>
        <v>New Standard</v>
      </c>
      <c r="D78" s="27" t="s">
        <v>128</v>
      </c>
      <c r="E78" s="93"/>
      <c r="F78" s="78" t="str">
        <f>F77</f>
        <v>Major Revision</v>
      </c>
      <c r="G78" s="27" t="s">
        <v>129</v>
      </c>
      <c r="H78" s="27" t="s">
        <v>219</v>
      </c>
      <c r="I78" s="93"/>
      <c r="J78" s="56" t="str">
        <f>J77</f>
        <v>No Change</v>
      </c>
      <c r="K78" s="27"/>
      <c r="L78" s="27" t="s">
        <v>130</v>
      </c>
      <c r="M78" s="91" t="str">
        <f>M77</f>
        <v>No Change</v>
      </c>
      <c r="N78" s="27" t="s">
        <v>130</v>
      </c>
      <c r="O78" s="27" t="s">
        <v>130</v>
      </c>
      <c r="P78" s="18"/>
    </row>
    <row r="79" spans="1:16" hidden="1" x14ac:dyDescent="0.3">
      <c r="A79" s="93"/>
      <c r="B79" s="31" t="str">
        <f>B77</f>
        <v>3.1.1</v>
      </c>
      <c r="C79" s="9" t="str">
        <f>C78</f>
        <v>New Standard</v>
      </c>
      <c r="D79" s="10" t="s">
        <v>8</v>
      </c>
      <c r="E79" s="93"/>
      <c r="F79" s="43" t="str">
        <f>F78</f>
        <v>Major Revision</v>
      </c>
      <c r="G79" s="14" t="str">
        <f t="shared" ref="G79:L79" si="72">G25</f>
        <v>Edition 2 - With Mark-Ups</v>
      </c>
      <c r="H79" s="14" t="str">
        <f t="shared" si="72"/>
        <v>Edition 2 - Clean Copy</v>
      </c>
      <c r="I79" s="93"/>
      <c r="J79" s="56" t="str">
        <f>J77</f>
        <v>No Change</v>
      </c>
      <c r="K79" s="58" t="str">
        <f t="shared" si="72"/>
        <v>Edition 2.1 - With Mark-Ups</v>
      </c>
      <c r="L79" s="58" t="str">
        <f t="shared" si="72"/>
        <v>Edition 2.1 - Clean Copy</v>
      </c>
      <c r="M79" s="91" t="str">
        <f>M77</f>
        <v>No Change</v>
      </c>
      <c r="N79" s="88" t="str">
        <f t="shared" ref="N79" si="73">N25</f>
        <v>Edition 2.2 - With Mark-Ups</v>
      </c>
      <c r="O79" s="88" t="str">
        <f t="shared" ref="O79" si="74">O25</f>
        <v>Edition 2.2 - Clean Copy</v>
      </c>
      <c r="P79" s="18"/>
    </row>
    <row r="80" spans="1:16" ht="56" x14ac:dyDescent="0.3">
      <c r="A80" s="93" t="str">
        <f>C80</f>
        <v>New Standard</v>
      </c>
      <c r="B80" s="30" t="s">
        <v>134</v>
      </c>
      <c r="C80" s="3" t="s">
        <v>961</v>
      </c>
      <c r="D80" s="19" t="s">
        <v>132</v>
      </c>
      <c r="E80" s="93" t="str">
        <f>F80</f>
        <v>No Change</v>
      </c>
      <c r="F80" s="4" t="s">
        <v>946</v>
      </c>
      <c r="G80" s="19"/>
      <c r="H80" s="19" t="s">
        <v>132</v>
      </c>
      <c r="I80" s="93" t="str">
        <f>J80</f>
        <v>No Change</v>
      </c>
      <c r="J80" s="8" t="s">
        <v>946</v>
      </c>
      <c r="K80" s="19"/>
      <c r="L80" s="19" t="s">
        <v>132</v>
      </c>
      <c r="M80" s="86" t="s">
        <v>946</v>
      </c>
      <c r="N80" s="19" t="s">
        <v>132</v>
      </c>
      <c r="O80" s="19" t="s">
        <v>132</v>
      </c>
      <c r="P80" s="17"/>
    </row>
    <row r="81" spans="1:16" ht="84" x14ac:dyDescent="0.3">
      <c r="A81" s="93"/>
      <c r="B81" s="31" t="str">
        <f>B80</f>
        <v>3.2.1</v>
      </c>
      <c r="C81" s="9" t="str">
        <f>C80</f>
        <v>New Standard</v>
      </c>
      <c r="D81" s="27" t="s">
        <v>133</v>
      </c>
      <c r="E81" s="93"/>
      <c r="F81" s="78" t="str">
        <f>F80</f>
        <v>No Change</v>
      </c>
      <c r="G81" s="27"/>
      <c r="H81" s="27" t="s">
        <v>133</v>
      </c>
      <c r="I81" s="93"/>
      <c r="J81" s="56" t="str">
        <f>J80</f>
        <v>No Change</v>
      </c>
      <c r="K81" s="27"/>
      <c r="L81" s="27" t="s">
        <v>133</v>
      </c>
      <c r="M81" s="91" t="str">
        <f>M80</f>
        <v>No Change</v>
      </c>
      <c r="N81" s="27" t="s">
        <v>133</v>
      </c>
      <c r="O81" s="27" t="s">
        <v>133</v>
      </c>
      <c r="P81" s="18"/>
    </row>
    <row r="82" spans="1:16" hidden="1" x14ac:dyDescent="0.3">
      <c r="A82" s="93"/>
      <c r="B82" s="31" t="str">
        <f>B80</f>
        <v>3.2.1</v>
      </c>
      <c r="C82" s="9" t="str">
        <f>C81</f>
        <v>New Standard</v>
      </c>
      <c r="D82" s="10" t="s">
        <v>8</v>
      </c>
      <c r="E82" s="93"/>
      <c r="F82" s="43" t="str">
        <f>F81</f>
        <v>No Change</v>
      </c>
      <c r="G82" s="14" t="str">
        <f t="shared" ref="G82:L82" si="75">G25</f>
        <v>Edition 2 - With Mark-Ups</v>
      </c>
      <c r="H82" s="14" t="str">
        <f t="shared" si="75"/>
        <v>Edition 2 - Clean Copy</v>
      </c>
      <c r="I82" s="93"/>
      <c r="J82" s="56" t="str">
        <f>J80</f>
        <v>No Change</v>
      </c>
      <c r="K82" s="58" t="str">
        <f t="shared" si="75"/>
        <v>Edition 2.1 - With Mark-Ups</v>
      </c>
      <c r="L82" s="58" t="str">
        <f t="shared" si="75"/>
        <v>Edition 2.1 - Clean Copy</v>
      </c>
      <c r="M82" s="91" t="str">
        <f>M80</f>
        <v>No Change</v>
      </c>
      <c r="N82" s="88" t="str">
        <f t="shared" ref="N82" si="76">N25</f>
        <v>Edition 2.2 - With Mark-Ups</v>
      </c>
      <c r="O82" s="88" t="str">
        <f t="shared" ref="O82" si="77">O25</f>
        <v>Edition 2.2 - Clean Copy</v>
      </c>
      <c r="P82" s="18"/>
    </row>
    <row r="83" spans="1:16" ht="112" x14ac:dyDescent="0.3">
      <c r="A83" s="93" t="str">
        <f>C83</f>
        <v>New Standard</v>
      </c>
      <c r="B83" s="30" t="s">
        <v>135</v>
      </c>
      <c r="C83" s="3" t="s">
        <v>961</v>
      </c>
      <c r="D83" s="19" t="s">
        <v>137</v>
      </c>
      <c r="E83" s="93" t="str">
        <f>F83</f>
        <v>No Change</v>
      </c>
      <c r="F83" s="4" t="s">
        <v>946</v>
      </c>
      <c r="G83" s="19"/>
      <c r="H83" s="19" t="s">
        <v>137</v>
      </c>
      <c r="I83" s="93" t="str">
        <f>J83</f>
        <v>No Change</v>
      </c>
      <c r="J83" s="8" t="s">
        <v>946</v>
      </c>
      <c r="K83" s="19"/>
      <c r="L83" s="19" t="s">
        <v>137</v>
      </c>
      <c r="M83" s="86" t="s">
        <v>946</v>
      </c>
      <c r="N83" s="19" t="s">
        <v>137</v>
      </c>
      <c r="O83" s="19" t="s">
        <v>137</v>
      </c>
      <c r="P83" s="17"/>
    </row>
    <row r="84" spans="1:16" ht="84" x14ac:dyDescent="0.3">
      <c r="A84" s="93"/>
      <c r="B84" s="31" t="str">
        <f>B83</f>
        <v>3.2.2</v>
      </c>
      <c r="C84" s="9" t="str">
        <f>C83</f>
        <v>New Standard</v>
      </c>
      <c r="D84" s="27" t="s">
        <v>136</v>
      </c>
      <c r="E84" s="93"/>
      <c r="F84" s="78" t="str">
        <f>F83</f>
        <v>No Change</v>
      </c>
      <c r="G84" s="27"/>
      <c r="H84" s="27" t="s">
        <v>136</v>
      </c>
      <c r="I84" s="93"/>
      <c r="J84" s="56" t="str">
        <f>J83</f>
        <v>No Change</v>
      </c>
      <c r="K84" s="27"/>
      <c r="L84" s="27" t="s">
        <v>136</v>
      </c>
      <c r="M84" s="91" t="str">
        <f>M83</f>
        <v>No Change</v>
      </c>
      <c r="N84" s="27" t="s">
        <v>136</v>
      </c>
      <c r="O84" s="27" t="s">
        <v>136</v>
      </c>
      <c r="P84" s="18"/>
    </row>
    <row r="85" spans="1:16" hidden="1" x14ac:dyDescent="0.3">
      <c r="A85" s="93"/>
      <c r="B85" s="31" t="str">
        <f>B83</f>
        <v>3.2.2</v>
      </c>
      <c r="C85" s="9" t="str">
        <f>C84</f>
        <v>New Standard</v>
      </c>
      <c r="D85" s="10" t="s">
        <v>8</v>
      </c>
      <c r="E85" s="93"/>
      <c r="F85" s="43" t="str">
        <f>F84</f>
        <v>No Change</v>
      </c>
      <c r="G85" s="14" t="str">
        <f t="shared" ref="G85:L85" si="78">G25</f>
        <v>Edition 2 - With Mark-Ups</v>
      </c>
      <c r="H85" s="14" t="str">
        <f t="shared" si="78"/>
        <v>Edition 2 - Clean Copy</v>
      </c>
      <c r="I85" s="93"/>
      <c r="J85" s="56" t="str">
        <f>J83</f>
        <v>No Change</v>
      </c>
      <c r="K85" s="58" t="str">
        <f t="shared" si="78"/>
        <v>Edition 2.1 - With Mark-Ups</v>
      </c>
      <c r="L85" s="58" t="str">
        <f t="shared" si="78"/>
        <v>Edition 2.1 - Clean Copy</v>
      </c>
      <c r="M85" s="91" t="str">
        <f>M83</f>
        <v>No Change</v>
      </c>
      <c r="N85" s="88" t="str">
        <f t="shared" ref="N85" si="79">N25</f>
        <v>Edition 2.2 - With Mark-Ups</v>
      </c>
      <c r="O85" s="88" t="str">
        <f t="shared" ref="O85" si="80">O25</f>
        <v>Edition 2.2 - Clean Copy</v>
      </c>
      <c r="P85" s="18"/>
    </row>
    <row r="86" spans="1:16" ht="140" x14ac:dyDescent="0.3">
      <c r="A86" s="93" t="str">
        <f>C86</f>
        <v>New Standard</v>
      </c>
      <c r="B86" s="30" t="s">
        <v>138</v>
      </c>
      <c r="C86" s="3" t="s">
        <v>961</v>
      </c>
      <c r="D86" s="19" t="s">
        <v>139</v>
      </c>
      <c r="E86" s="93" t="str">
        <f>F86</f>
        <v>Changed Compliance Level</v>
      </c>
      <c r="F86" s="4" t="s">
        <v>960</v>
      </c>
      <c r="G86" s="19" t="s">
        <v>252</v>
      </c>
      <c r="H86" s="19" t="s">
        <v>220</v>
      </c>
      <c r="I86" s="93" t="str">
        <f>J86</f>
        <v>Updated Tag</v>
      </c>
      <c r="J86" s="8" t="s">
        <v>959</v>
      </c>
      <c r="K86" s="19" t="s">
        <v>141</v>
      </c>
      <c r="L86" s="19" t="s">
        <v>236</v>
      </c>
      <c r="M86" s="90" t="s">
        <v>946</v>
      </c>
      <c r="N86" s="19" t="s">
        <v>236</v>
      </c>
      <c r="O86" s="19" t="s">
        <v>236</v>
      </c>
      <c r="P86" s="17"/>
    </row>
    <row r="87" spans="1:16" ht="70" x14ac:dyDescent="0.3">
      <c r="A87" s="93"/>
      <c r="B87" s="31" t="str">
        <f>B86</f>
        <v>3.2.3</v>
      </c>
      <c r="C87" s="9" t="str">
        <f>C86</f>
        <v>New Standard</v>
      </c>
      <c r="D87" s="27" t="s">
        <v>140</v>
      </c>
      <c r="E87" s="93"/>
      <c r="F87" s="78" t="str">
        <f>F86</f>
        <v>Changed Compliance Level</v>
      </c>
      <c r="G87" s="27" t="s">
        <v>140</v>
      </c>
      <c r="H87" s="27" t="s">
        <v>140</v>
      </c>
      <c r="I87" s="93"/>
      <c r="J87" s="56" t="str">
        <f>J86</f>
        <v>Updated Tag</v>
      </c>
      <c r="K87" s="27" t="s">
        <v>140</v>
      </c>
      <c r="L87" s="27" t="s">
        <v>140</v>
      </c>
      <c r="M87" s="91" t="str">
        <f>M86</f>
        <v>No Change</v>
      </c>
      <c r="N87" s="27" t="s">
        <v>140</v>
      </c>
      <c r="O87" s="27" t="s">
        <v>140</v>
      </c>
      <c r="P87" s="18"/>
    </row>
    <row r="88" spans="1:16" hidden="1" x14ac:dyDescent="0.3">
      <c r="A88" s="93"/>
      <c r="B88" s="31" t="str">
        <f>B86</f>
        <v>3.2.3</v>
      </c>
      <c r="C88" s="9" t="str">
        <f>C87</f>
        <v>New Standard</v>
      </c>
      <c r="D88" s="10" t="s">
        <v>8</v>
      </c>
      <c r="E88" s="93"/>
      <c r="F88" s="43" t="str">
        <f>F87</f>
        <v>Changed Compliance Level</v>
      </c>
      <c r="G88" s="14" t="str">
        <f t="shared" ref="G88:L88" si="81">G25</f>
        <v>Edition 2 - With Mark-Ups</v>
      </c>
      <c r="H88" s="14" t="str">
        <f t="shared" si="81"/>
        <v>Edition 2 - Clean Copy</v>
      </c>
      <c r="I88" s="93"/>
      <c r="J88" s="56" t="str">
        <f>J86</f>
        <v>Updated Tag</v>
      </c>
      <c r="K88" s="58" t="str">
        <f t="shared" si="81"/>
        <v>Edition 2.1 - With Mark-Ups</v>
      </c>
      <c r="L88" s="58" t="str">
        <f t="shared" si="81"/>
        <v>Edition 2.1 - Clean Copy</v>
      </c>
      <c r="M88" s="91" t="str">
        <f>M86</f>
        <v>No Change</v>
      </c>
      <c r="N88" s="88" t="str">
        <f t="shared" ref="N88" si="82">N25</f>
        <v>Edition 2.2 - With Mark-Ups</v>
      </c>
      <c r="O88" s="88" t="str">
        <f t="shared" ref="O88" si="83">O25</f>
        <v>Edition 2.2 - Clean Copy</v>
      </c>
      <c r="P88" s="18"/>
    </row>
    <row r="89" spans="1:16" ht="196" customHeight="1" x14ac:dyDescent="0.3">
      <c r="A89" s="93" t="str">
        <f>C89</f>
        <v>New Standard</v>
      </c>
      <c r="B89" s="30" t="s">
        <v>143</v>
      </c>
      <c r="C89" s="3" t="s">
        <v>961</v>
      </c>
      <c r="D89" s="19" t="s">
        <v>146</v>
      </c>
      <c r="E89" s="93" t="str">
        <f>F89</f>
        <v>Major Revision</v>
      </c>
      <c r="F89" s="4" t="s">
        <v>958</v>
      </c>
      <c r="G89" s="19" t="s">
        <v>145</v>
      </c>
      <c r="H89" s="19" t="s">
        <v>221</v>
      </c>
      <c r="I89" s="93" t="str">
        <f>J89</f>
        <v>No Change</v>
      </c>
      <c r="J89" s="8" t="s">
        <v>946</v>
      </c>
      <c r="K89" s="36"/>
      <c r="L89" s="36" t="s">
        <v>155</v>
      </c>
      <c r="M89" s="86" t="s">
        <v>946</v>
      </c>
      <c r="N89" s="36" t="s">
        <v>155</v>
      </c>
      <c r="O89" s="36" t="s">
        <v>155</v>
      </c>
      <c r="P89" s="17"/>
    </row>
    <row r="90" spans="1:16" ht="159.5" x14ac:dyDescent="0.3">
      <c r="A90" s="93"/>
      <c r="B90" s="31" t="str">
        <f>B89</f>
        <v>3.3.1</v>
      </c>
      <c r="C90" s="9" t="str">
        <f>C89</f>
        <v>New Standard</v>
      </c>
      <c r="D90" s="27" t="s">
        <v>142</v>
      </c>
      <c r="E90" s="93"/>
      <c r="F90" s="78" t="str">
        <f>F89</f>
        <v>Major Revision</v>
      </c>
      <c r="G90" s="27" t="s">
        <v>144</v>
      </c>
      <c r="H90" s="34" t="s">
        <v>222</v>
      </c>
      <c r="I90" s="93"/>
      <c r="J90" s="56" t="str">
        <f>J89</f>
        <v>No Change</v>
      </c>
      <c r="K90" s="34"/>
      <c r="L90" s="34" t="s">
        <v>147</v>
      </c>
      <c r="M90" s="91" t="str">
        <f>M89</f>
        <v>No Change</v>
      </c>
      <c r="N90" s="34" t="s">
        <v>147</v>
      </c>
      <c r="O90" s="34" t="s">
        <v>147</v>
      </c>
      <c r="P90" s="18"/>
    </row>
    <row r="91" spans="1:16" hidden="1" x14ac:dyDescent="0.3">
      <c r="A91" s="93"/>
      <c r="B91" s="31" t="str">
        <f>B89</f>
        <v>3.3.1</v>
      </c>
      <c r="C91" s="9" t="str">
        <f>C90</f>
        <v>New Standard</v>
      </c>
      <c r="D91" s="10" t="s">
        <v>8</v>
      </c>
      <c r="E91" s="93"/>
      <c r="F91" s="43" t="str">
        <f>F90</f>
        <v>Major Revision</v>
      </c>
      <c r="G91" s="14" t="str">
        <f t="shared" ref="G91:L91" si="84">G25</f>
        <v>Edition 2 - With Mark-Ups</v>
      </c>
      <c r="H91" s="14" t="str">
        <f t="shared" si="84"/>
        <v>Edition 2 - Clean Copy</v>
      </c>
      <c r="I91" s="93"/>
      <c r="J91" s="56" t="str">
        <f>J89</f>
        <v>No Change</v>
      </c>
      <c r="K91" s="58" t="str">
        <f t="shared" si="84"/>
        <v>Edition 2.1 - With Mark-Ups</v>
      </c>
      <c r="L91" s="58" t="str">
        <f t="shared" si="84"/>
        <v>Edition 2.1 - Clean Copy</v>
      </c>
      <c r="M91" s="91" t="str">
        <f>M89</f>
        <v>No Change</v>
      </c>
      <c r="N91" s="88" t="str">
        <f t="shared" ref="N91" si="85">N25</f>
        <v>Edition 2.2 - With Mark-Ups</v>
      </c>
      <c r="O91" s="88" t="str">
        <f t="shared" ref="O91" si="86">O25</f>
        <v>Edition 2.2 - Clean Copy</v>
      </c>
      <c r="P91" s="18"/>
    </row>
    <row r="92" spans="1:16" ht="154" x14ac:dyDescent="0.3">
      <c r="A92" s="93" t="str">
        <f>C92</f>
        <v>New Standard</v>
      </c>
      <c r="B92" s="30" t="s">
        <v>148</v>
      </c>
      <c r="C92" s="3" t="s">
        <v>961</v>
      </c>
      <c r="D92" s="19" t="s">
        <v>150</v>
      </c>
      <c r="E92" s="93" t="str">
        <f>F92</f>
        <v>No Change</v>
      </c>
      <c r="F92" s="4" t="s">
        <v>946</v>
      </c>
      <c r="G92" s="19"/>
      <c r="H92" s="19" t="s">
        <v>150</v>
      </c>
      <c r="I92" s="93" t="str">
        <f>J92</f>
        <v>No Change</v>
      </c>
      <c r="J92" s="8" t="s">
        <v>946</v>
      </c>
      <c r="K92" s="19"/>
      <c r="L92" s="19" t="s">
        <v>150</v>
      </c>
      <c r="M92" s="86" t="s">
        <v>946</v>
      </c>
      <c r="N92" s="19" t="s">
        <v>150</v>
      </c>
      <c r="O92" s="19" t="s">
        <v>150</v>
      </c>
      <c r="P92" s="17"/>
    </row>
    <row r="93" spans="1:16" ht="70" x14ac:dyDescent="0.3">
      <c r="A93" s="93"/>
      <c r="B93" s="31" t="str">
        <f>B92</f>
        <v>3.3.2</v>
      </c>
      <c r="C93" s="9" t="str">
        <f>C92</f>
        <v>New Standard</v>
      </c>
      <c r="D93" s="25" t="s">
        <v>149</v>
      </c>
      <c r="E93" s="93"/>
      <c r="F93" s="78" t="str">
        <f>F92</f>
        <v>No Change</v>
      </c>
      <c r="G93" s="25"/>
      <c r="H93" s="25" t="s">
        <v>149</v>
      </c>
      <c r="I93" s="93"/>
      <c r="J93" s="56" t="str">
        <f>J92</f>
        <v>No Change</v>
      </c>
      <c r="K93" s="25"/>
      <c r="L93" s="25" t="s">
        <v>149</v>
      </c>
      <c r="M93" s="91" t="str">
        <f>M92</f>
        <v>No Change</v>
      </c>
      <c r="N93" s="25" t="s">
        <v>149</v>
      </c>
      <c r="O93" s="25" t="s">
        <v>149</v>
      </c>
      <c r="P93" s="18"/>
    </row>
    <row r="94" spans="1:16" hidden="1" x14ac:dyDescent="0.3">
      <c r="A94" s="93"/>
      <c r="B94" s="31" t="str">
        <f>B92</f>
        <v>3.3.2</v>
      </c>
      <c r="C94" s="9" t="str">
        <f>C93</f>
        <v>New Standard</v>
      </c>
      <c r="D94" s="10" t="s">
        <v>8</v>
      </c>
      <c r="E94" s="93"/>
      <c r="F94" s="43" t="str">
        <f>F93</f>
        <v>No Change</v>
      </c>
      <c r="G94" s="14" t="str">
        <f t="shared" ref="G94:L94" si="87">G25</f>
        <v>Edition 2 - With Mark-Ups</v>
      </c>
      <c r="H94" s="14" t="str">
        <f t="shared" si="87"/>
        <v>Edition 2 - Clean Copy</v>
      </c>
      <c r="I94" s="93"/>
      <c r="J94" s="56" t="str">
        <f>J92</f>
        <v>No Change</v>
      </c>
      <c r="K94" s="58" t="str">
        <f t="shared" si="87"/>
        <v>Edition 2.1 - With Mark-Ups</v>
      </c>
      <c r="L94" s="58" t="str">
        <f t="shared" si="87"/>
        <v>Edition 2.1 - Clean Copy</v>
      </c>
      <c r="M94" s="91" t="str">
        <f>M92</f>
        <v>No Change</v>
      </c>
      <c r="N94" s="88" t="str">
        <f t="shared" ref="N94" si="88">N25</f>
        <v>Edition 2.2 - With Mark-Ups</v>
      </c>
      <c r="O94" s="88" t="str">
        <f t="shared" ref="O94" si="89">O25</f>
        <v>Edition 2.2 - Clean Copy</v>
      </c>
      <c r="P94" s="18"/>
    </row>
    <row r="95" spans="1:16" ht="154" x14ac:dyDescent="0.3">
      <c r="A95" s="93" t="str">
        <f>C95</f>
        <v>New Standard</v>
      </c>
      <c r="B95" s="30" t="s">
        <v>152</v>
      </c>
      <c r="C95" s="3" t="s">
        <v>961</v>
      </c>
      <c r="D95" s="19" t="s">
        <v>154</v>
      </c>
      <c r="E95" s="93" t="str">
        <f>F95</f>
        <v>Updated Tag</v>
      </c>
      <c r="F95" s="4" t="s">
        <v>959</v>
      </c>
      <c r="G95" s="19" t="s">
        <v>223</v>
      </c>
      <c r="H95" s="19" t="s">
        <v>153</v>
      </c>
      <c r="I95" s="93" t="str">
        <f>J95</f>
        <v>No Change</v>
      </c>
      <c r="J95" s="8" t="s">
        <v>946</v>
      </c>
      <c r="K95" s="19"/>
      <c r="L95" s="19" t="s">
        <v>153</v>
      </c>
      <c r="M95" s="86" t="s">
        <v>946</v>
      </c>
      <c r="N95" s="19" t="s">
        <v>153</v>
      </c>
      <c r="O95" s="19" t="s">
        <v>153</v>
      </c>
      <c r="P95" s="17"/>
    </row>
    <row r="96" spans="1:16" ht="182" x14ac:dyDescent="0.3">
      <c r="A96" s="93"/>
      <c r="B96" s="31" t="str">
        <f>B95</f>
        <v>3.4.1</v>
      </c>
      <c r="C96" s="9" t="str">
        <f>C95</f>
        <v>New Standard</v>
      </c>
      <c r="D96" s="27" t="s">
        <v>151</v>
      </c>
      <c r="E96" s="93"/>
      <c r="F96" s="78" t="str">
        <f>F95</f>
        <v>Updated Tag</v>
      </c>
      <c r="G96" s="27" t="s">
        <v>151</v>
      </c>
      <c r="H96" s="27" t="s">
        <v>151</v>
      </c>
      <c r="I96" s="93"/>
      <c r="J96" s="56" t="str">
        <f>J95</f>
        <v>No Change</v>
      </c>
      <c r="K96" s="27"/>
      <c r="L96" s="27" t="s">
        <v>151</v>
      </c>
      <c r="M96" s="91" t="str">
        <f>M95</f>
        <v>No Change</v>
      </c>
      <c r="N96" s="27" t="s">
        <v>151</v>
      </c>
      <c r="O96" s="27" t="s">
        <v>151</v>
      </c>
      <c r="P96" s="18"/>
    </row>
    <row r="97" spans="1:16" hidden="1" x14ac:dyDescent="0.3">
      <c r="A97" s="93"/>
      <c r="B97" s="31" t="str">
        <f>B95</f>
        <v>3.4.1</v>
      </c>
      <c r="C97" s="9" t="str">
        <f>C96</f>
        <v>New Standard</v>
      </c>
      <c r="D97" s="10" t="s">
        <v>8</v>
      </c>
      <c r="E97" s="93"/>
      <c r="F97" s="43" t="str">
        <f>F96</f>
        <v>Updated Tag</v>
      </c>
      <c r="G97" s="14" t="str">
        <f t="shared" ref="G97:L97" si="90">G25</f>
        <v>Edition 2 - With Mark-Ups</v>
      </c>
      <c r="H97" s="14" t="str">
        <f t="shared" si="90"/>
        <v>Edition 2 - Clean Copy</v>
      </c>
      <c r="I97" s="93"/>
      <c r="J97" s="56" t="str">
        <f>J95</f>
        <v>No Change</v>
      </c>
      <c r="K97" s="58" t="str">
        <f t="shared" si="90"/>
        <v>Edition 2.1 - With Mark-Ups</v>
      </c>
      <c r="L97" s="58" t="str">
        <f t="shared" si="90"/>
        <v>Edition 2.1 - Clean Copy</v>
      </c>
      <c r="M97" s="91" t="str">
        <f>M95</f>
        <v>No Change</v>
      </c>
      <c r="N97" s="88" t="str">
        <f t="shared" ref="N97" si="91">N25</f>
        <v>Edition 2.2 - With Mark-Ups</v>
      </c>
      <c r="O97" s="88" t="str">
        <f t="shared" ref="O97" si="92">O25</f>
        <v>Edition 2.2 - Clean Copy</v>
      </c>
      <c r="P97" s="18"/>
    </row>
    <row r="98" spans="1:16" ht="238" x14ac:dyDescent="0.3">
      <c r="A98" s="93" t="str">
        <f>C98</f>
        <v>New Standard</v>
      </c>
      <c r="B98" s="30" t="s">
        <v>159</v>
      </c>
      <c r="C98" s="3" t="s">
        <v>961</v>
      </c>
      <c r="D98" s="19" t="s">
        <v>157</v>
      </c>
      <c r="E98" s="93" t="str">
        <f>F98</f>
        <v>Major Revision</v>
      </c>
      <c r="F98" s="4" t="s">
        <v>958</v>
      </c>
      <c r="G98" s="19" t="s">
        <v>251</v>
      </c>
      <c r="H98" s="19" t="s">
        <v>224</v>
      </c>
      <c r="I98" s="93" t="str">
        <f>J98</f>
        <v>Major Revision</v>
      </c>
      <c r="J98" s="8" t="s">
        <v>958</v>
      </c>
      <c r="K98" s="19" t="s">
        <v>964</v>
      </c>
      <c r="L98" s="19" t="s">
        <v>980</v>
      </c>
      <c r="M98" s="90" t="s">
        <v>946</v>
      </c>
      <c r="N98" s="19" t="s">
        <v>980</v>
      </c>
      <c r="O98" s="19" t="s">
        <v>980</v>
      </c>
      <c r="P98" s="17"/>
    </row>
    <row r="99" spans="1:16" ht="126" x14ac:dyDescent="0.3">
      <c r="A99" s="93"/>
      <c r="B99" s="31" t="str">
        <f>B98</f>
        <v>3.5.1</v>
      </c>
      <c r="C99" s="9" t="str">
        <f>C98</f>
        <v>New Standard</v>
      </c>
      <c r="D99" s="27" t="s">
        <v>156</v>
      </c>
      <c r="E99" s="93"/>
      <c r="F99" s="78" t="str">
        <f>F98</f>
        <v>Major Revision</v>
      </c>
      <c r="G99" s="27" t="s">
        <v>156</v>
      </c>
      <c r="H99" s="27" t="s">
        <v>156</v>
      </c>
      <c r="I99" s="93"/>
      <c r="J99" s="56" t="str">
        <f>J98</f>
        <v>Major Revision</v>
      </c>
      <c r="K99" s="25" t="s">
        <v>158</v>
      </c>
      <c r="L99" s="45" t="s">
        <v>237</v>
      </c>
      <c r="M99" s="91" t="str">
        <f>M98</f>
        <v>No Change</v>
      </c>
      <c r="N99" s="45" t="s">
        <v>237</v>
      </c>
      <c r="O99" s="45" t="s">
        <v>237</v>
      </c>
      <c r="P99" s="18"/>
    </row>
    <row r="100" spans="1:16" hidden="1" x14ac:dyDescent="0.3">
      <c r="A100" s="93"/>
      <c r="B100" s="31" t="str">
        <f>B98</f>
        <v>3.5.1</v>
      </c>
      <c r="C100" s="9" t="str">
        <f>C99</f>
        <v>New Standard</v>
      </c>
      <c r="D100" s="10" t="s">
        <v>8</v>
      </c>
      <c r="E100" s="93"/>
      <c r="F100" s="43" t="str">
        <f>F99</f>
        <v>Major Revision</v>
      </c>
      <c r="G100" s="14" t="str">
        <f t="shared" ref="G100:L100" si="93">G25</f>
        <v>Edition 2 - With Mark-Ups</v>
      </c>
      <c r="H100" s="14" t="str">
        <f t="shared" si="93"/>
        <v>Edition 2 - Clean Copy</v>
      </c>
      <c r="I100" s="93"/>
      <c r="J100" s="56" t="str">
        <f>J98</f>
        <v>Major Revision</v>
      </c>
      <c r="K100" s="58" t="str">
        <f t="shared" si="93"/>
        <v>Edition 2.1 - With Mark-Ups</v>
      </c>
      <c r="L100" s="58" t="str">
        <f t="shared" si="93"/>
        <v>Edition 2.1 - Clean Copy</v>
      </c>
      <c r="M100" s="91" t="str">
        <f>M98</f>
        <v>No Change</v>
      </c>
      <c r="N100" s="88" t="str">
        <f t="shared" ref="N100" si="94">N25</f>
        <v>Edition 2.2 - With Mark-Ups</v>
      </c>
      <c r="O100" s="88" t="str">
        <f t="shared" ref="O100" si="95">O25</f>
        <v>Edition 2.2 - Clean Copy</v>
      </c>
      <c r="P100" s="18"/>
    </row>
    <row r="101" spans="1:16" ht="350" customHeight="1" x14ac:dyDescent="0.3">
      <c r="A101" s="93" t="str">
        <f>C101</f>
        <v>New Standard</v>
      </c>
      <c r="B101" s="30" t="s">
        <v>161</v>
      </c>
      <c r="C101" s="3" t="s">
        <v>961</v>
      </c>
      <c r="D101" s="19" t="s">
        <v>162</v>
      </c>
      <c r="E101" s="93" t="str">
        <f>F101</f>
        <v>Major Revision</v>
      </c>
      <c r="F101" s="4" t="s">
        <v>958</v>
      </c>
      <c r="G101" s="19" t="s">
        <v>250</v>
      </c>
      <c r="H101" s="19" t="s">
        <v>225</v>
      </c>
      <c r="I101" s="93" t="str">
        <f>J101</f>
        <v>Minor Revision</v>
      </c>
      <c r="J101" s="8" t="s">
        <v>957</v>
      </c>
      <c r="K101" s="19" t="s">
        <v>165</v>
      </c>
      <c r="L101" s="19" t="s">
        <v>238</v>
      </c>
      <c r="M101" s="86" t="s">
        <v>946</v>
      </c>
      <c r="N101" s="19" t="s">
        <v>238</v>
      </c>
      <c r="O101" s="19" t="s">
        <v>238</v>
      </c>
      <c r="P101" s="17"/>
    </row>
    <row r="102" spans="1:16" ht="131.5" x14ac:dyDescent="0.3">
      <c r="A102" s="93"/>
      <c r="B102" s="31" t="str">
        <f>B101</f>
        <v>4.1.1</v>
      </c>
      <c r="C102" s="9" t="str">
        <f>C101</f>
        <v>New Standard</v>
      </c>
      <c r="D102" s="27" t="s">
        <v>163</v>
      </c>
      <c r="E102" s="93"/>
      <c r="F102" s="78" t="str">
        <f>F101</f>
        <v>Major Revision</v>
      </c>
      <c r="G102" s="27" t="s">
        <v>164</v>
      </c>
      <c r="H102" s="34" t="s">
        <v>166</v>
      </c>
      <c r="I102" s="93"/>
      <c r="J102" s="56" t="str">
        <f>J101</f>
        <v>Minor Revision</v>
      </c>
      <c r="K102" s="34" t="s">
        <v>166</v>
      </c>
      <c r="L102" s="34" t="s">
        <v>166</v>
      </c>
      <c r="M102" s="91" t="str">
        <f>M101</f>
        <v>No Change</v>
      </c>
      <c r="N102" s="34" t="s">
        <v>166</v>
      </c>
      <c r="O102" s="34" t="s">
        <v>166</v>
      </c>
      <c r="P102" s="18"/>
    </row>
    <row r="103" spans="1:16" hidden="1" x14ac:dyDescent="0.3">
      <c r="A103" s="93"/>
      <c r="B103" s="31" t="str">
        <f>B101</f>
        <v>4.1.1</v>
      </c>
      <c r="C103" s="9" t="str">
        <f>C102</f>
        <v>New Standard</v>
      </c>
      <c r="D103" s="10" t="s">
        <v>8</v>
      </c>
      <c r="E103" s="93"/>
      <c r="F103" s="43" t="str">
        <f>F102</f>
        <v>Major Revision</v>
      </c>
      <c r="G103" s="14" t="str">
        <f t="shared" ref="G103:L103" si="96">G25</f>
        <v>Edition 2 - With Mark-Ups</v>
      </c>
      <c r="H103" s="14" t="str">
        <f t="shared" si="96"/>
        <v>Edition 2 - Clean Copy</v>
      </c>
      <c r="I103" s="93"/>
      <c r="J103" s="56" t="str">
        <f>J101</f>
        <v>Minor Revision</v>
      </c>
      <c r="K103" s="58" t="str">
        <f t="shared" si="96"/>
        <v>Edition 2.1 - With Mark-Ups</v>
      </c>
      <c r="L103" s="58" t="str">
        <f t="shared" si="96"/>
        <v>Edition 2.1 - Clean Copy</v>
      </c>
      <c r="M103" s="91" t="str">
        <f>M101</f>
        <v>No Change</v>
      </c>
      <c r="N103" s="88" t="str">
        <f t="shared" ref="N103" si="97">N25</f>
        <v>Edition 2.2 - With Mark-Ups</v>
      </c>
      <c r="O103" s="88" t="str">
        <f t="shared" ref="O103" si="98">O25</f>
        <v>Edition 2.2 - Clean Copy</v>
      </c>
      <c r="P103" s="18"/>
    </row>
    <row r="104" spans="1:16" ht="70" x14ac:dyDescent="0.3">
      <c r="A104" s="93" t="str">
        <f>C104</f>
        <v>New Standard</v>
      </c>
      <c r="B104" s="30" t="s">
        <v>167</v>
      </c>
      <c r="C104" s="3" t="s">
        <v>961</v>
      </c>
      <c r="D104" s="19" t="s">
        <v>168</v>
      </c>
      <c r="E104" s="93" t="str">
        <f>F104</f>
        <v>Minor Revision</v>
      </c>
      <c r="F104" s="4" t="s">
        <v>957</v>
      </c>
      <c r="G104" s="19" t="s">
        <v>170</v>
      </c>
      <c r="H104" s="19" t="s">
        <v>226</v>
      </c>
      <c r="I104" s="93" t="str">
        <f>J104</f>
        <v>Guidance Updated</v>
      </c>
      <c r="J104" s="8" t="s">
        <v>956</v>
      </c>
      <c r="K104" s="19" t="s">
        <v>172</v>
      </c>
      <c r="L104" s="19" t="s">
        <v>172</v>
      </c>
      <c r="M104" s="86" t="s">
        <v>946</v>
      </c>
      <c r="N104" s="19" t="s">
        <v>172</v>
      </c>
      <c r="O104" s="19" t="s">
        <v>172</v>
      </c>
      <c r="P104" s="17"/>
    </row>
    <row r="105" spans="1:16" ht="165" x14ac:dyDescent="0.3">
      <c r="A105" s="93"/>
      <c r="B105" s="31" t="str">
        <f>B104</f>
        <v>4.1.2</v>
      </c>
      <c r="C105" s="9" t="str">
        <f>C104</f>
        <v>New Standard</v>
      </c>
      <c r="D105" s="28" t="s">
        <v>169</v>
      </c>
      <c r="E105" s="93"/>
      <c r="F105" s="43" t="str">
        <f>F104</f>
        <v>Minor Revision</v>
      </c>
      <c r="G105" s="28" t="s">
        <v>171</v>
      </c>
      <c r="H105" s="44" t="s">
        <v>227</v>
      </c>
      <c r="I105" s="93"/>
      <c r="J105" s="56" t="str">
        <f>J104</f>
        <v>Guidance Updated</v>
      </c>
      <c r="K105" s="34" t="s">
        <v>965</v>
      </c>
      <c r="L105" s="34" t="s">
        <v>966</v>
      </c>
      <c r="M105" s="91" t="str">
        <f>M104</f>
        <v>No Change</v>
      </c>
      <c r="N105" s="34" t="s">
        <v>966</v>
      </c>
      <c r="O105" s="34" t="s">
        <v>966</v>
      </c>
      <c r="P105" s="18"/>
    </row>
    <row r="106" spans="1:16" hidden="1" x14ac:dyDescent="0.3">
      <c r="A106" s="93"/>
      <c r="B106" s="31" t="str">
        <f>B104</f>
        <v>4.1.2</v>
      </c>
      <c r="C106" s="9" t="str">
        <f>C105</f>
        <v>New Standard</v>
      </c>
      <c r="D106" s="10" t="s">
        <v>8</v>
      </c>
      <c r="E106" s="93"/>
      <c r="F106" s="43" t="str">
        <f>F105</f>
        <v>Minor Revision</v>
      </c>
      <c r="G106" s="14" t="str">
        <f t="shared" ref="G106:L106" si="99">G25</f>
        <v>Edition 2 - With Mark-Ups</v>
      </c>
      <c r="H106" s="14" t="str">
        <f t="shared" si="99"/>
        <v>Edition 2 - Clean Copy</v>
      </c>
      <c r="I106" s="93"/>
      <c r="J106" s="56" t="str">
        <f>J104</f>
        <v>Guidance Updated</v>
      </c>
      <c r="K106" s="58" t="str">
        <f t="shared" si="99"/>
        <v>Edition 2.1 - With Mark-Ups</v>
      </c>
      <c r="L106" s="58" t="str">
        <f t="shared" si="99"/>
        <v>Edition 2.1 - Clean Copy</v>
      </c>
      <c r="M106" s="91" t="str">
        <f>M104</f>
        <v>No Change</v>
      </c>
      <c r="N106" s="88" t="str">
        <f t="shared" ref="N106" si="100">N25</f>
        <v>Edition 2.2 - With Mark-Ups</v>
      </c>
      <c r="O106" s="88" t="str">
        <f t="shared" ref="O106" si="101">O25</f>
        <v>Edition 2.2 - Clean Copy</v>
      </c>
      <c r="P106" s="18"/>
    </row>
    <row r="107" spans="1:16" ht="70" x14ac:dyDescent="0.3">
      <c r="A107" s="93" t="str">
        <f>C107</f>
        <v>New Standard</v>
      </c>
      <c r="B107" s="30" t="s">
        <v>982</v>
      </c>
      <c r="C107" s="3" t="s">
        <v>961</v>
      </c>
      <c r="D107" s="19" t="s">
        <v>173</v>
      </c>
      <c r="E107" s="93" t="str">
        <f>F107</f>
        <v>No Change</v>
      </c>
      <c r="F107" s="4" t="s">
        <v>946</v>
      </c>
      <c r="G107" s="19"/>
      <c r="H107" s="19" t="s">
        <v>173</v>
      </c>
      <c r="I107" s="93" t="str">
        <f>J107</f>
        <v>No Change</v>
      </c>
      <c r="J107" s="8" t="s">
        <v>946</v>
      </c>
      <c r="K107" s="19"/>
      <c r="L107" s="19" t="s">
        <v>173</v>
      </c>
      <c r="M107" s="86" t="s">
        <v>946</v>
      </c>
      <c r="N107" s="19" t="s">
        <v>173</v>
      </c>
      <c r="O107" s="19" t="s">
        <v>173</v>
      </c>
      <c r="P107" s="17"/>
    </row>
    <row r="108" spans="1:16" ht="252" hidden="1" x14ac:dyDescent="0.3">
      <c r="A108" s="93"/>
      <c r="B108" s="31" t="str">
        <f>B107</f>
        <v>4.1.3</v>
      </c>
      <c r="C108" s="9" t="str">
        <f>C107</f>
        <v>New Standard</v>
      </c>
      <c r="D108" s="27" t="s">
        <v>174</v>
      </c>
      <c r="E108" s="93"/>
      <c r="F108" s="78" t="str">
        <f>F107</f>
        <v>No Change</v>
      </c>
      <c r="G108" s="27"/>
      <c r="H108" s="27" t="s">
        <v>174</v>
      </c>
      <c r="I108" s="93"/>
      <c r="J108" s="56" t="str">
        <f>J107</f>
        <v>No Change</v>
      </c>
      <c r="K108" s="27"/>
      <c r="L108" s="27" t="s">
        <v>174</v>
      </c>
      <c r="M108" s="91" t="str">
        <f>M107</f>
        <v>No Change</v>
      </c>
      <c r="N108" s="27" t="s">
        <v>991</v>
      </c>
      <c r="O108" s="27" t="s">
        <v>174</v>
      </c>
      <c r="P108" s="18"/>
    </row>
    <row r="109" spans="1:16" hidden="1" x14ac:dyDescent="0.3">
      <c r="A109" s="93"/>
      <c r="B109" s="31" t="str">
        <f>B107</f>
        <v>4.1.3</v>
      </c>
      <c r="C109" s="9" t="str">
        <f>C108</f>
        <v>New Standard</v>
      </c>
      <c r="D109" s="10" t="s">
        <v>8</v>
      </c>
      <c r="E109" s="93"/>
      <c r="F109" s="43" t="str">
        <f>F108</f>
        <v>No Change</v>
      </c>
      <c r="G109" s="14" t="str">
        <f t="shared" ref="G109:L109" si="102">G25</f>
        <v>Edition 2 - With Mark-Ups</v>
      </c>
      <c r="H109" s="14" t="str">
        <f t="shared" si="102"/>
        <v>Edition 2 - Clean Copy</v>
      </c>
      <c r="I109" s="93"/>
      <c r="J109" s="56" t="str">
        <f>J107</f>
        <v>No Change</v>
      </c>
      <c r="K109" s="58" t="str">
        <f t="shared" si="102"/>
        <v>Edition 2.1 - With Mark-Ups</v>
      </c>
      <c r="L109" s="58" t="str">
        <f t="shared" si="102"/>
        <v>Edition 2.1 - Clean Copy</v>
      </c>
      <c r="M109" s="91" t="str">
        <f>M107</f>
        <v>No Change</v>
      </c>
      <c r="N109" s="88" t="str">
        <f t="shared" ref="N109" si="103">N25</f>
        <v>Edition 2.2 - With Mark-Ups</v>
      </c>
      <c r="O109" s="88" t="str">
        <f t="shared" ref="O109" si="104">O25</f>
        <v>Edition 2.2 - Clean Copy</v>
      </c>
      <c r="P109" s="18"/>
    </row>
    <row r="110" spans="1:16" ht="195" customHeight="1" x14ac:dyDescent="0.3">
      <c r="A110" s="93" t="str">
        <f>C110</f>
        <v>New Standard</v>
      </c>
      <c r="B110" s="30" t="s">
        <v>180</v>
      </c>
      <c r="C110" s="3" t="s">
        <v>961</v>
      </c>
      <c r="D110" s="19" t="s">
        <v>175</v>
      </c>
      <c r="E110" s="93" t="str">
        <f>F110</f>
        <v>Changed Compliance Level</v>
      </c>
      <c r="F110" s="4" t="s">
        <v>960</v>
      </c>
      <c r="G110" s="19" t="s">
        <v>249</v>
      </c>
      <c r="H110" s="19" t="s">
        <v>228</v>
      </c>
      <c r="I110" s="93" t="str">
        <f>J110</f>
        <v>Changed Compliance Level</v>
      </c>
      <c r="J110" s="8" t="s">
        <v>960</v>
      </c>
      <c r="K110" s="19" t="s">
        <v>178</v>
      </c>
      <c r="L110" s="19" t="s">
        <v>240</v>
      </c>
      <c r="M110" s="86" t="s">
        <v>946</v>
      </c>
      <c r="N110" s="19" t="s">
        <v>240</v>
      </c>
      <c r="O110" s="19" t="s">
        <v>240</v>
      </c>
      <c r="P110" s="17"/>
    </row>
    <row r="111" spans="1:16" ht="215.5" x14ac:dyDescent="0.3">
      <c r="A111" s="93"/>
      <c r="B111" s="31" t="str">
        <f>B110</f>
        <v>4.1.4</v>
      </c>
      <c r="C111" s="9" t="str">
        <f>C110</f>
        <v>New Standard</v>
      </c>
      <c r="D111" s="27" t="s">
        <v>176</v>
      </c>
      <c r="E111" s="93"/>
      <c r="F111" s="78" t="str">
        <f>F110</f>
        <v>Changed Compliance Level</v>
      </c>
      <c r="G111" s="27" t="s">
        <v>177</v>
      </c>
      <c r="H111" s="34" t="s">
        <v>229</v>
      </c>
      <c r="I111" s="93"/>
      <c r="J111" s="56" t="str">
        <f>J110</f>
        <v>Changed Compliance Level</v>
      </c>
      <c r="K111" s="27" t="s">
        <v>179</v>
      </c>
      <c r="L111" s="34" t="s">
        <v>239</v>
      </c>
      <c r="M111" s="91" t="str">
        <f>M110</f>
        <v>No Change</v>
      </c>
      <c r="N111" s="34" t="s">
        <v>239</v>
      </c>
      <c r="O111" s="34" t="s">
        <v>239</v>
      </c>
      <c r="P111" s="18"/>
    </row>
    <row r="112" spans="1:16" hidden="1" x14ac:dyDescent="0.3">
      <c r="A112" s="93"/>
      <c r="B112" s="31" t="str">
        <f>B110</f>
        <v>4.1.4</v>
      </c>
      <c r="C112" s="9" t="str">
        <f>C111</f>
        <v>New Standard</v>
      </c>
      <c r="D112" s="10" t="s">
        <v>8</v>
      </c>
      <c r="E112" s="93"/>
      <c r="F112" s="43" t="str">
        <f>F111</f>
        <v>Changed Compliance Level</v>
      </c>
      <c r="G112" s="14" t="str">
        <f t="shared" ref="G112:L112" si="105">G25</f>
        <v>Edition 2 - With Mark-Ups</v>
      </c>
      <c r="H112" s="14" t="str">
        <f t="shared" si="105"/>
        <v>Edition 2 - Clean Copy</v>
      </c>
      <c r="I112" s="93"/>
      <c r="J112" s="56" t="str">
        <f>J110</f>
        <v>Changed Compliance Level</v>
      </c>
      <c r="K112" s="58" t="str">
        <f t="shared" si="105"/>
        <v>Edition 2.1 - With Mark-Ups</v>
      </c>
      <c r="L112" s="58" t="str">
        <f t="shared" si="105"/>
        <v>Edition 2.1 - Clean Copy</v>
      </c>
      <c r="M112" s="91" t="str">
        <f>M110</f>
        <v>No Change</v>
      </c>
      <c r="N112" s="88" t="str">
        <f t="shared" ref="N112" si="106">N25</f>
        <v>Edition 2.2 - With Mark-Ups</v>
      </c>
      <c r="O112" s="88" t="str">
        <f t="shared" ref="O112" si="107">O25</f>
        <v>Edition 2.2 - Clean Copy</v>
      </c>
      <c r="P112" s="18"/>
    </row>
    <row r="113" spans="1:16" ht="56" x14ac:dyDescent="0.3">
      <c r="A113" s="93" t="str">
        <f>C113</f>
        <v>New Standard</v>
      </c>
      <c r="B113" s="30" t="s">
        <v>241</v>
      </c>
      <c r="C113" s="3" t="s">
        <v>961</v>
      </c>
      <c r="D113" s="19" t="s">
        <v>243</v>
      </c>
      <c r="E113" s="93" t="str">
        <f>F113</f>
        <v>No Change</v>
      </c>
      <c r="F113" s="4" t="s">
        <v>946</v>
      </c>
      <c r="G113" s="12"/>
      <c r="H113" s="19" t="s">
        <v>243</v>
      </c>
      <c r="I113" s="93" t="str">
        <f>J113</f>
        <v>No Change</v>
      </c>
      <c r="J113" s="8" t="s">
        <v>946</v>
      </c>
      <c r="K113" s="12"/>
      <c r="L113" s="19" t="s">
        <v>243</v>
      </c>
      <c r="M113" s="86" t="s">
        <v>946</v>
      </c>
      <c r="N113" s="19" t="s">
        <v>243</v>
      </c>
      <c r="O113" s="19" t="s">
        <v>243</v>
      </c>
      <c r="P113" s="17"/>
    </row>
    <row r="114" spans="1:16" ht="84" x14ac:dyDescent="0.3">
      <c r="A114" s="93"/>
      <c r="B114" s="31" t="str">
        <f>B113</f>
        <v>5.1.1</v>
      </c>
      <c r="C114" s="9" t="str">
        <f>C113</f>
        <v>New Standard</v>
      </c>
      <c r="D114" s="27" t="s">
        <v>242</v>
      </c>
      <c r="E114" s="93"/>
      <c r="F114" s="78" t="str">
        <f>F113</f>
        <v>No Change</v>
      </c>
      <c r="G114" s="13"/>
      <c r="H114" s="27" t="s">
        <v>242</v>
      </c>
      <c r="I114" s="93"/>
      <c r="J114" s="56" t="str">
        <f>J113</f>
        <v>No Change</v>
      </c>
      <c r="K114" s="13"/>
      <c r="L114" s="27" t="s">
        <v>242</v>
      </c>
      <c r="M114" s="91" t="str">
        <f>M113</f>
        <v>No Change</v>
      </c>
      <c r="N114" s="27" t="s">
        <v>242</v>
      </c>
      <c r="O114" s="27" t="s">
        <v>242</v>
      </c>
      <c r="P114" s="18"/>
    </row>
    <row r="115" spans="1:16" hidden="1" x14ac:dyDescent="0.3">
      <c r="A115" s="93"/>
      <c r="B115" s="31" t="str">
        <f t="shared" ref="B115" si="108">B113</f>
        <v>5.1.1</v>
      </c>
      <c r="C115" s="9" t="str">
        <f t="shared" ref="C115" si="109">C114</f>
        <v>New Standard</v>
      </c>
      <c r="D115" s="10" t="s">
        <v>8</v>
      </c>
      <c r="E115" s="93"/>
      <c r="F115" s="43" t="str">
        <f t="shared" ref="F115" si="110">F114</f>
        <v>No Change</v>
      </c>
      <c r="G115" s="14" t="str">
        <f t="shared" ref="G115:L115" si="111">G28</f>
        <v>Edition 2 - With Mark-Ups</v>
      </c>
      <c r="H115" s="14" t="str">
        <f t="shared" si="111"/>
        <v>Edition 2 - Clean Copy</v>
      </c>
      <c r="I115" s="93"/>
      <c r="J115" s="56" t="str">
        <f>J113</f>
        <v>No Change</v>
      </c>
      <c r="K115" s="58" t="str">
        <f t="shared" si="111"/>
        <v>Edition 2.1 - With Mark-Ups</v>
      </c>
      <c r="L115" s="58" t="str">
        <f t="shared" si="111"/>
        <v>Edition 2.1 - Clean Copy</v>
      </c>
      <c r="M115" s="91" t="str">
        <f>M113</f>
        <v>No Change</v>
      </c>
      <c r="N115" s="88" t="str">
        <f t="shared" ref="N115" si="112">N28</f>
        <v>Edition 2.2 - With Mark-Ups</v>
      </c>
      <c r="O115" s="88" t="str">
        <f t="shared" ref="O115" si="113">O28</f>
        <v>Edition 2.2 - Clean Copy</v>
      </c>
      <c r="P115" s="18"/>
    </row>
    <row r="116" spans="1:16" ht="112" x14ac:dyDescent="0.3">
      <c r="A116" s="93" t="str">
        <f>C116</f>
        <v>New Standard</v>
      </c>
      <c r="B116" s="30" t="s">
        <v>246</v>
      </c>
      <c r="C116" s="3" t="s">
        <v>961</v>
      </c>
      <c r="D116" s="19" t="s">
        <v>245</v>
      </c>
      <c r="E116" s="93" t="str">
        <f>F116</f>
        <v>No Change</v>
      </c>
      <c r="F116" s="4" t="s">
        <v>946</v>
      </c>
      <c r="G116" s="12"/>
      <c r="H116" s="19" t="s">
        <v>245</v>
      </c>
      <c r="I116" s="93" t="str">
        <f>J116</f>
        <v>No Change</v>
      </c>
      <c r="J116" s="8" t="s">
        <v>946</v>
      </c>
      <c r="K116" s="12"/>
      <c r="L116" s="19" t="s">
        <v>245</v>
      </c>
      <c r="M116" s="86" t="s">
        <v>946</v>
      </c>
      <c r="N116" s="19" t="s">
        <v>245</v>
      </c>
      <c r="O116" s="19" t="s">
        <v>245</v>
      </c>
      <c r="P116" s="17"/>
    </row>
    <row r="117" spans="1:16" ht="70" x14ac:dyDescent="0.3">
      <c r="A117" s="93"/>
      <c r="B117" s="31" t="str">
        <f t="shared" ref="B117" si="114">B116</f>
        <v>5.1.2</v>
      </c>
      <c r="C117" s="9" t="str">
        <f t="shared" ref="C117:C118" si="115">C116</f>
        <v>New Standard</v>
      </c>
      <c r="D117" s="25" t="s">
        <v>244</v>
      </c>
      <c r="E117" s="93"/>
      <c r="F117" s="78" t="str">
        <f t="shared" ref="F117:F118" si="116">F116</f>
        <v>No Change</v>
      </c>
      <c r="G117" s="13"/>
      <c r="H117" s="25" t="s">
        <v>244</v>
      </c>
      <c r="I117" s="93"/>
      <c r="J117" s="56" t="str">
        <f>J116</f>
        <v>No Change</v>
      </c>
      <c r="K117" s="13"/>
      <c r="L117" s="25" t="s">
        <v>244</v>
      </c>
      <c r="M117" s="91" t="str">
        <f>M116</f>
        <v>No Change</v>
      </c>
      <c r="N117" s="25" t="s">
        <v>244</v>
      </c>
      <c r="O117" s="25" t="s">
        <v>244</v>
      </c>
      <c r="P117" s="18"/>
    </row>
    <row r="118" spans="1:16" hidden="1" x14ac:dyDescent="0.3">
      <c r="A118" s="93"/>
      <c r="B118" s="31" t="str">
        <f t="shared" ref="B118" si="117">B116</f>
        <v>5.1.2</v>
      </c>
      <c r="C118" s="9" t="str">
        <f t="shared" si="115"/>
        <v>New Standard</v>
      </c>
      <c r="D118" s="10" t="s">
        <v>8</v>
      </c>
      <c r="E118" s="93"/>
      <c r="F118" s="43" t="str">
        <f t="shared" si="116"/>
        <v>No Change</v>
      </c>
      <c r="G118" s="14" t="str">
        <f t="shared" ref="G118:L118" si="118">G31</f>
        <v>Edition 2 - With Mark-Ups</v>
      </c>
      <c r="H118" s="14" t="str">
        <f t="shared" si="118"/>
        <v>Edition 2 - Clean Copy</v>
      </c>
      <c r="I118" s="93"/>
      <c r="J118" s="56" t="str">
        <f>J116</f>
        <v>No Change</v>
      </c>
      <c r="K118" s="58" t="str">
        <f t="shared" si="118"/>
        <v>Edition 2.1 - With Mark-Ups</v>
      </c>
      <c r="L118" s="58" t="str">
        <f t="shared" si="118"/>
        <v>Edition 2.1 - Clean Copy</v>
      </c>
      <c r="M118" s="91" t="str">
        <f>M116</f>
        <v>No Change</v>
      </c>
      <c r="N118" s="88" t="str">
        <f t="shared" ref="N118" si="119">N31</f>
        <v>Edition 2.2 - With Mark-Ups</v>
      </c>
      <c r="O118" s="88" t="str">
        <f t="shared" ref="O118" si="120">O31</f>
        <v>Edition 2.2 - Clean Copy</v>
      </c>
      <c r="P118" s="18"/>
    </row>
    <row r="119" spans="1:16" ht="182" x14ac:dyDescent="0.3">
      <c r="A119" s="93" t="str">
        <f>C119</f>
        <v>New Standard</v>
      </c>
      <c r="B119" s="30" t="s">
        <v>263</v>
      </c>
      <c r="C119" s="3" t="s">
        <v>961</v>
      </c>
      <c r="D119" s="19" t="s">
        <v>247</v>
      </c>
      <c r="E119" s="93" t="str">
        <f>F119</f>
        <v>Major Revision</v>
      </c>
      <c r="F119" s="4" t="s">
        <v>958</v>
      </c>
      <c r="G119" s="19" t="s">
        <v>260</v>
      </c>
      <c r="H119" s="19" t="s">
        <v>261</v>
      </c>
      <c r="I119" s="93" t="str">
        <f>J119</f>
        <v>Minor Revision</v>
      </c>
      <c r="J119" s="8" t="s">
        <v>957</v>
      </c>
      <c r="K119" s="19" t="s">
        <v>264</v>
      </c>
      <c r="L119" s="19" t="s">
        <v>265</v>
      </c>
      <c r="M119" s="86" t="s">
        <v>946</v>
      </c>
      <c r="N119" s="19" t="s">
        <v>265</v>
      </c>
      <c r="O119" s="19" t="s">
        <v>265</v>
      </c>
      <c r="P119" s="17"/>
    </row>
    <row r="120" spans="1:16" ht="117.5" x14ac:dyDescent="0.3">
      <c r="A120" s="93"/>
      <c r="B120" s="31" t="str">
        <f t="shared" ref="B120" si="121">B119</f>
        <v>5.1.3</v>
      </c>
      <c r="C120" s="9" t="str">
        <f t="shared" ref="C120:C121" si="122">C119</f>
        <v>New Standard</v>
      </c>
      <c r="D120" s="27" t="s">
        <v>248</v>
      </c>
      <c r="E120" s="93"/>
      <c r="F120" s="78" t="str">
        <f t="shared" ref="F120:F121" si="123">F119</f>
        <v>Major Revision</v>
      </c>
      <c r="G120" s="27" t="s">
        <v>989</v>
      </c>
      <c r="H120" s="27" t="s">
        <v>262</v>
      </c>
      <c r="I120" s="93"/>
      <c r="J120" s="56" t="str">
        <f>J119</f>
        <v>Minor Revision</v>
      </c>
      <c r="K120" s="27" t="s">
        <v>262</v>
      </c>
      <c r="L120" s="27" t="s">
        <v>262</v>
      </c>
      <c r="M120" s="91" t="str">
        <f>M119</f>
        <v>No Change</v>
      </c>
      <c r="N120" s="27" t="s">
        <v>262</v>
      </c>
      <c r="O120" s="27" t="s">
        <v>262</v>
      </c>
      <c r="P120" s="18"/>
    </row>
    <row r="121" spans="1:16" hidden="1" x14ac:dyDescent="0.3">
      <c r="A121" s="93"/>
      <c r="B121" s="31" t="str">
        <f t="shared" ref="B121" si="124">B119</f>
        <v>5.1.3</v>
      </c>
      <c r="C121" s="9" t="str">
        <f t="shared" si="122"/>
        <v>New Standard</v>
      </c>
      <c r="D121" s="10" t="s">
        <v>8</v>
      </c>
      <c r="E121" s="93"/>
      <c r="F121" s="78" t="str">
        <f t="shared" si="123"/>
        <v>Major Revision</v>
      </c>
      <c r="G121" s="14" t="str">
        <f t="shared" ref="G121:L121" si="125">G34</f>
        <v>Edition 2 - With Mark-Ups</v>
      </c>
      <c r="H121" s="14" t="str">
        <f t="shared" si="125"/>
        <v>Edition 2 - Clean Copy</v>
      </c>
      <c r="I121" s="93"/>
      <c r="J121" s="56" t="str">
        <f>J119</f>
        <v>Minor Revision</v>
      </c>
      <c r="K121" s="58" t="str">
        <f t="shared" si="125"/>
        <v>Edition 2.1 - With Mark-Ups</v>
      </c>
      <c r="L121" s="58" t="str">
        <f t="shared" si="125"/>
        <v>Edition 2.1 - Clean Copy</v>
      </c>
      <c r="M121" s="91" t="str">
        <f>M119</f>
        <v>No Change</v>
      </c>
      <c r="N121" s="88" t="str">
        <f t="shared" ref="N121" si="126">N34</f>
        <v>Edition 2.2 - With Mark-Ups</v>
      </c>
      <c r="O121" s="88" t="str">
        <f t="shared" ref="O121" si="127">O34</f>
        <v>Edition 2.2 - Clean Copy</v>
      </c>
      <c r="P121" s="18"/>
    </row>
    <row r="122" spans="1:16" ht="56" x14ac:dyDescent="0.3">
      <c r="A122" s="93" t="str">
        <f>C122</f>
        <v>New Standard</v>
      </c>
      <c r="B122" s="30" t="s">
        <v>266</v>
      </c>
      <c r="C122" s="3" t="s">
        <v>961</v>
      </c>
      <c r="D122" s="19" t="s">
        <v>267</v>
      </c>
      <c r="E122" s="93" t="str">
        <f>F122</f>
        <v>No Change</v>
      </c>
      <c r="F122" s="4" t="s">
        <v>946</v>
      </c>
      <c r="G122" s="12"/>
      <c r="H122" s="19" t="s">
        <v>267</v>
      </c>
      <c r="I122" s="93" t="str">
        <f>J122</f>
        <v>No Change</v>
      </c>
      <c r="J122" s="8" t="s">
        <v>946</v>
      </c>
      <c r="K122" s="12"/>
      <c r="L122" s="19" t="s">
        <v>267</v>
      </c>
      <c r="M122" s="86" t="s">
        <v>946</v>
      </c>
      <c r="N122" s="19" t="s">
        <v>267</v>
      </c>
      <c r="O122" s="19" t="s">
        <v>267</v>
      </c>
      <c r="P122" s="17"/>
    </row>
    <row r="123" spans="1:16" ht="42" x14ac:dyDescent="0.3">
      <c r="A123" s="93"/>
      <c r="B123" s="31" t="str">
        <f t="shared" ref="B123" si="128">B122</f>
        <v>5.1.4</v>
      </c>
      <c r="C123" s="9" t="str">
        <f t="shared" ref="C123:C124" si="129">C122</f>
        <v>New Standard</v>
      </c>
      <c r="D123" s="27" t="s">
        <v>268</v>
      </c>
      <c r="E123" s="93"/>
      <c r="F123" s="78" t="str">
        <f t="shared" ref="F123:F124" si="130">F122</f>
        <v>No Change</v>
      </c>
      <c r="G123" s="13"/>
      <c r="H123" s="27" t="s">
        <v>268</v>
      </c>
      <c r="I123" s="93"/>
      <c r="J123" s="56" t="str">
        <f>J122</f>
        <v>No Change</v>
      </c>
      <c r="K123" s="13"/>
      <c r="L123" s="27" t="s">
        <v>268</v>
      </c>
      <c r="M123" s="91" t="str">
        <f>M122</f>
        <v>No Change</v>
      </c>
      <c r="N123" s="27" t="s">
        <v>268</v>
      </c>
      <c r="O123" s="27" t="s">
        <v>268</v>
      </c>
      <c r="P123" s="18"/>
    </row>
    <row r="124" spans="1:16" hidden="1" x14ac:dyDescent="0.3">
      <c r="A124" s="93"/>
      <c r="B124" s="31" t="str">
        <f t="shared" ref="B124" si="131">B122</f>
        <v>5.1.4</v>
      </c>
      <c r="C124" s="9" t="str">
        <f t="shared" si="129"/>
        <v>New Standard</v>
      </c>
      <c r="D124" s="10" t="s">
        <v>8</v>
      </c>
      <c r="E124" s="93"/>
      <c r="F124" s="78" t="str">
        <f t="shared" si="130"/>
        <v>No Change</v>
      </c>
      <c r="G124" s="14" t="str">
        <f t="shared" ref="G124:L124" si="132">G37</f>
        <v>Edition 2 - With Mark-Ups</v>
      </c>
      <c r="H124" s="14" t="str">
        <f t="shared" si="132"/>
        <v>Edition 2 - Clean Copy</v>
      </c>
      <c r="I124" s="93"/>
      <c r="J124" s="56" t="str">
        <f>J122</f>
        <v>No Change</v>
      </c>
      <c r="K124" s="58" t="str">
        <f t="shared" si="132"/>
        <v>Edition 2.1 - With Mark-Ups</v>
      </c>
      <c r="L124" s="58" t="str">
        <f t="shared" si="132"/>
        <v>Edition 2.1 - Clean Copy</v>
      </c>
      <c r="M124" s="91" t="str">
        <f>M122</f>
        <v>No Change</v>
      </c>
      <c r="N124" s="88" t="str">
        <f t="shared" ref="N124" si="133">N37</f>
        <v>Edition 2.2 - With Mark-Ups</v>
      </c>
      <c r="O124" s="88" t="str">
        <f t="shared" ref="O124" si="134">O37</f>
        <v>Edition 2.2 - Clean Copy</v>
      </c>
      <c r="P124" s="18"/>
    </row>
    <row r="125" spans="1:16" ht="196" x14ac:dyDescent="0.3">
      <c r="A125" s="93">
        <f>C125</f>
        <v>0</v>
      </c>
      <c r="B125" s="30" t="s">
        <v>269</v>
      </c>
      <c r="C125" s="3"/>
      <c r="D125" s="12"/>
      <c r="E125" s="93" t="str">
        <f>F125</f>
        <v>New Standard</v>
      </c>
      <c r="F125" s="4" t="s">
        <v>961</v>
      </c>
      <c r="G125" s="46" t="s">
        <v>272</v>
      </c>
      <c r="H125" s="19" t="s">
        <v>271</v>
      </c>
      <c r="I125" s="93" t="str">
        <f>J125</f>
        <v>Changed Compliance Level</v>
      </c>
      <c r="J125" s="8" t="s">
        <v>960</v>
      </c>
      <c r="K125" s="19" t="s">
        <v>275</v>
      </c>
      <c r="L125" s="19" t="s">
        <v>276</v>
      </c>
      <c r="M125" s="86" t="s">
        <v>946</v>
      </c>
      <c r="N125" s="19" t="s">
        <v>276</v>
      </c>
      <c r="O125" s="19" t="s">
        <v>276</v>
      </c>
      <c r="P125" s="17"/>
    </row>
    <row r="126" spans="1:16" ht="117.5" x14ac:dyDescent="0.3">
      <c r="A126" s="93"/>
      <c r="B126" s="31" t="str">
        <f t="shared" ref="B126" si="135">B125</f>
        <v>5.1.5</v>
      </c>
      <c r="C126" s="9">
        <f t="shared" ref="C126:C127" si="136">C125</f>
        <v>0</v>
      </c>
      <c r="D126" s="13"/>
      <c r="E126" s="93"/>
      <c r="F126" s="78" t="str">
        <f t="shared" ref="F126:F127" si="137">F125</f>
        <v>New Standard</v>
      </c>
      <c r="G126" s="47" t="s">
        <v>274</v>
      </c>
      <c r="H126" s="27" t="s">
        <v>273</v>
      </c>
      <c r="I126" s="93"/>
      <c r="J126" s="56" t="str">
        <f>J125</f>
        <v>Changed Compliance Level</v>
      </c>
      <c r="K126" s="27" t="s">
        <v>273</v>
      </c>
      <c r="L126" s="27" t="s">
        <v>273</v>
      </c>
      <c r="M126" s="91" t="str">
        <f>M125</f>
        <v>No Change</v>
      </c>
      <c r="N126" s="27" t="s">
        <v>273</v>
      </c>
      <c r="O126" s="27" t="s">
        <v>273</v>
      </c>
      <c r="P126" s="18"/>
    </row>
    <row r="127" spans="1:16" hidden="1" x14ac:dyDescent="0.3">
      <c r="A127" s="93"/>
      <c r="B127" s="31" t="str">
        <f t="shared" ref="B127" si="138">B125</f>
        <v>5.1.5</v>
      </c>
      <c r="C127" s="9">
        <f t="shared" si="136"/>
        <v>0</v>
      </c>
      <c r="D127" s="10" t="s">
        <v>8</v>
      </c>
      <c r="E127" s="93"/>
      <c r="F127" s="78" t="str">
        <f t="shared" si="137"/>
        <v>New Standard</v>
      </c>
      <c r="G127" s="14" t="str">
        <f t="shared" ref="G127:L127" si="139">G40</f>
        <v>Edition 2 - With Mark-Ups</v>
      </c>
      <c r="H127" s="14" t="str">
        <f t="shared" si="139"/>
        <v>Edition 2 - Clean Copy</v>
      </c>
      <c r="I127" s="93"/>
      <c r="J127" s="56" t="str">
        <f>J125</f>
        <v>Changed Compliance Level</v>
      </c>
      <c r="K127" s="58" t="str">
        <f t="shared" si="139"/>
        <v>Edition 2.1 - With Mark-Ups</v>
      </c>
      <c r="L127" s="58" t="str">
        <f t="shared" si="139"/>
        <v>Edition 2.1 - Clean Copy</v>
      </c>
      <c r="M127" s="91" t="str">
        <f>M125</f>
        <v>No Change</v>
      </c>
      <c r="N127" s="15" t="str">
        <f t="shared" ref="N127" si="140">N40</f>
        <v>Edition 2.2 - With Mark-Ups</v>
      </c>
      <c r="O127" s="15" t="str">
        <f t="shared" ref="O127" si="141">O40</f>
        <v>Edition 2.2 - Clean Copy</v>
      </c>
      <c r="P127" s="18"/>
    </row>
    <row r="128" spans="1:16" ht="154" x14ac:dyDescent="0.3">
      <c r="A128" s="93" t="str">
        <f>C128</f>
        <v>New Standard</v>
      </c>
      <c r="B128" s="30" t="s">
        <v>277</v>
      </c>
      <c r="C128" s="3" t="s">
        <v>961</v>
      </c>
      <c r="D128" s="19" t="s">
        <v>278</v>
      </c>
      <c r="E128" s="93" t="str">
        <f>F128</f>
        <v>Major Revision</v>
      </c>
      <c r="F128" s="4" t="s">
        <v>958</v>
      </c>
      <c r="G128" s="19" t="s">
        <v>281</v>
      </c>
      <c r="H128" s="19" t="s">
        <v>282</v>
      </c>
      <c r="I128" s="93" t="str">
        <f>J128</f>
        <v>Minor Revision</v>
      </c>
      <c r="J128" s="8" t="s">
        <v>957</v>
      </c>
      <c r="K128" s="19" t="s">
        <v>284</v>
      </c>
      <c r="L128" s="19" t="s">
        <v>285</v>
      </c>
      <c r="M128" s="86" t="s">
        <v>946</v>
      </c>
      <c r="N128" s="19" t="s">
        <v>285</v>
      </c>
      <c r="O128" s="19" t="s">
        <v>285</v>
      </c>
      <c r="P128" s="17"/>
    </row>
    <row r="129" spans="1:16" ht="56" x14ac:dyDescent="0.3">
      <c r="A129" s="93"/>
      <c r="B129" s="31" t="str">
        <f t="shared" ref="B129" si="142">B128</f>
        <v>5.2.1</v>
      </c>
      <c r="C129" s="9" t="str">
        <f t="shared" ref="C129:C130" si="143">C128</f>
        <v>New Standard</v>
      </c>
      <c r="D129" s="25" t="s">
        <v>279</v>
      </c>
      <c r="E129" s="93"/>
      <c r="F129" s="78" t="str">
        <f t="shared" ref="F129:F130" si="144">F128</f>
        <v>Major Revision</v>
      </c>
      <c r="G129" s="27" t="s">
        <v>280</v>
      </c>
      <c r="H129" s="27" t="s">
        <v>283</v>
      </c>
      <c r="I129" s="93"/>
      <c r="J129" s="56" t="str">
        <f>J128</f>
        <v>Minor Revision</v>
      </c>
      <c r="K129" s="27" t="s">
        <v>283</v>
      </c>
      <c r="L129" s="27" t="s">
        <v>283</v>
      </c>
      <c r="M129" s="91" t="str">
        <f>M128</f>
        <v>No Change</v>
      </c>
      <c r="N129" s="27" t="s">
        <v>283</v>
      </c>
      <c r="O129" s="27" t="s">
        <v>283</v>
      </c>
      <c r="P129" s="18"/>
    </row>
    <row r="130" spans="1:16" hidden="1" x14ac:dyDescent="0.3">
      <c r="A130" s="93"/>
      <c r="B130" s="31" t="str">
        <f t="shared" ref="B130" si="145">B128</f>
        <v>5.2.1</v>
      </c>
      <c r="C130" s="9" t="str">
        <f t="shared" si="143"/>
        <v>New Standard</v>
      </c>
      <c r="D130" s="10" t="s">
        <v>8</v>
      </c>
      <c r="E130" s="93"/>
      <c r="F130" s="78" t="str">
        <f t="shared" si="144"/>
        <v>Major Revision</v>
      </c>
      <c r="G130" s="14" t="str">
        <f t="shared" ref="G130:L130" si="146">G43</f>
        <v>Edition 2 - With Mark-Ups</v>
      </c>
      <c r="H130" s="14" t="str">
        <f t="shared" si="146"/>
        <v>Edition 2 - Clean Copy</v>
      </c>
      <c r="I130" s="93"/>
      <c r="J130" s="56" t="str">
        <f>J128</f>
        <v>Minor Revision</v>
      </c>
      <c r="K130" s="58" t="str">
        <f t="shared" si="146"/>
        <v>Edition 2.1 - With Mark-Ups</v>
      </c>
      <c r="L130" s="58" t="str">
        <f t="shared" si="146"/>
        <v>Edition 2.1 - Clean Copy</v>
      </c>
      <c r="M130" s="91" t="str">
        <f>M128</f>
        <v>No Change</v>
      </c>
      <c r="N130" s="15" t="str">
        <f t="shared" ref="N130" si="147">N43</f>
        <v>Edition 2.2 - With Mark-Ups</v>
      </c>
      <c r="O130" s="15" t="str">
        <f t="shared" ref="O130" si="148">O43</f>
        <v>Edition 2.2 - Clean Copy</v>
      </c>
      <c r="P130" s="18"/>
    </row>
    <row r="131" spans="1:16" ht="84" x14ac:dyDescent="0.3">
      <c r="A131" s="93" t="str">
        <f>C131</f>
        <v>New Standard</v>
      </c>
      <c r="B131" s="30" t="s">
        <v>286</v>
      </c>
      <c r="C131" s="3" t="s">
        <v>961</v>
      </c>
      <c r="D131" s="19" t="s">
        <v>287</v>
      </c>
      <c r="E131" s="93" t="str">
        <f>F131</f>
        <v>No Change</v>
      </c>
      <c r="F131" s="4" t="s">
        <v>946</v>
      </c>
      <c r="G131" s="12"/>
      <c r="H131" s="19" t="s">
        <v>287</v>
      </c>
      <c r="I131" s="93" t="str">
        <f>J131</f>
        <v>No Change</v>
      </c>
      <c r="J131" s="8" t="s">
        <v>946</v>
      </c>
      <c r="K131" s="12"/>
      <c r="L131" s="19" t="s">
        <v>287</v>
      </c>
      <c r="M131" s="86" t="s">
        <v>946</v>
      </c>
      <c r="N131" s="19" t="s">
        <v>287</v>
      </c>
      <c r="O131" s="19" t="s">
        <v>287</v>
      </c>
      <c r="P131" s="17"/>
    </row>
    <row r="132" spans="1:16" ht="56" x14ac:dyDescent="0.3">
      <c r="A132" s="93"/>
      <c r="B132" s="31" t="str">
        <f t="shared" ref="B132:C133" si="149">B131</f>
        <v>5.2.2</v>
      </c>
      <c r="C132" s="9" t="str">
        <f t="shared" si="149"/>
        <v>New Standard</v>
      </c>
      <c r="D132" s="27" t="s">
        <v>288</v>
      </c>
      <c r="E132" s="93"/>
      <c r="F132" s="43" t="str">
        <f t="shared" ref="F132:F133" si="150">F131</f>
        <v>No Change</v>
      </c>
      <c r="G132" s="13"/>
      <c r="H132" s="27" t="s">
        <v>288</v>
      </c>
      <c r="I132" s="93"/>
      <c r="J132" s="56" t="str">
        <f>J131</f>
        <v>No Change</v>
      </c>
      <c r="K132" s="13"/>
      <c r="L132" s="27" t="s">
        <v>288</v>
      </c>
      <c r="M132" s="91" t="str">
        <f>M131</f>
        <v>No Change</v>
      </c>
      <c r="N132" s="27" t="s">
        <v>288</v>
      </c>
      <c r="O132" s="27" t="s">
        <v>288</v>
      </c>
      <c r="P132" s="18"/>
    </row>
    <row r="133" spans="1:16" hidden="1" x14ac:dyDescent="0.3">
      <c r="A133" s="93"/>
      <c r="B133" s="31" t="str">
        <f t="shared" ref="B133" si="151">B131</f>
        <v>5.2.2</v>
      </c>
      <c r="C133" s="9" t="str">
        <f t="shared" si="149"/>
        <v>New Standard</v>
      </c>
      <c r="D133" s="10" t="s">
        <v>8</v>
      </c>
      <c r="E133" s="93"/>
      <c r="F133" s="43" t="str">
        <f t="shared" si="150"/>
        <v>No Change</v>
      </c>
      <c r="G133" s="14" t="str">
        <f t="shared" ref="G133:L133" si="152">G46</f>
        <v>Edition 2 - With Mark-Ups</v>
      </c>
      <c r="H133" s="14" t="str">
        <f t="shared" si="152"/>
        <v>Edition 2 - Clean Copy</v>
      </c>
      <c r="I133" s="93"/>
      <c r="J133" s="56" t="str">
        <f>J131</f>
        <v>No Change</v>
      </c>
      <c r="K133" s="58" t="str">
        <f t="shared" si="152"/>
        <v>Edition 2.1 - With Mark-Ups</v>
      </c>
      <c r="L133" s="58" t="str">
        <f t="shared" si="152"/>
        <v>Edition 2.1 - Clean Copy</v>
      </c>
      <c r="M133" s="91" t="str">
        <f>M131</f>
        <v>No Change</v>
      </c>
      <c r="N133" s="58" t="str">
        <f t="shared" ref="N133" si="153">N46</f>
        <v>Edition 2.2 - With Mark-Ups</v>
      </c>
      <c r="O133" s="58" t="str">
        <f t="shared" ref="O133" si="154">O46</f>
        <v>Edition 2.2 - Clean Copy</v>
      </c>
      <c r="P133" s="18"/>
    </row>
    <row r="134" spans="1:16" ht="56" x14ac:dyDescent="0.3">
      <c r="A134" s="93" t="str">
        <f>C134</f>
        <v>New Standard</v>
      </c>
      <c r="B134" s="30" t="s">
        <v>289</v>
      </c>
      <c r="C134" s="3" t="s">
        <v>961</v>
      </c>
      <c r="D134" s="19" t="s">
        <v>291</v>
      </c>
      <c r="E134" s="93" t="str">
        <f>F134</f>
        <v>No Change</v>
      </c>
      <c r="F134" s="4" t="s">
        <v>946</v>
      </c>
      <c r="G134" s="12"/>
      <c r="H134" s="19" t="s">
        <v>291</v>
      </c>
      <c r="I134" s="93" t="str">
        <f>J134</f>
        <v>No Change</v>
      </c>
      <c r="J134" s="8" t="s">
        <v>946</v>
      </c>
      <c r="K134" s="12"/>
      <c r="L134" s="19" t="s">
        <v>291</v>
      </c>
      <c r="M134" s="86" t="s">
        <v>946</v>
      </c>
      <c r="N134" s="19" t="s">
        <v>291</v>
      </c>
      <c r="O134" s="19" t="s">
        <v>291</v>
      </c>
      <c r="P134" s="17"/>
    </row>
    <row r="135" spans="1:16" ht="56" x14ac:dyDescent="0.3">
      <c r="A135" s="93"/>
      <c r="B135" s="31" t="str">
        <f t="shared" ref="B135" si="155">B134</f>
        <v>5.3.1</v>
      </c>
      <c r="C135" s="9" t="str">
        <f t="shared" ref="C135:C136" si="156">C134</f>
        <v>New Standard</v>
      </c>
      <c r="D135" s="27" t="s">
        <v>290</v>
      </c>
      <c r="E135" s="93"/>
      <c r="F135" s="78" t="str">
        <f t="shared" ref="F135:F136" si="157">F134</f>
        <v>No Change</v>
      </c>
      <c r="G135" s="13"/>
      <c r="H135" s="27" t="s">
        <v>290</v>
      </c>
      <c r="I135" s="93"/>
      <c r="J135" s="56" t="str">
        <f>J134</f>
        <v>No Change</v>
      </c>
      <c r="K135" s="13"/>
      <c r="L135" s="27" t="s">
        <v>290</v>
      </c>
      <c r="M135" s="91" t="str">
        <f>M134</f>
        <v>No Change</v>
      </c>
      <c r="N135" s="27" t="s">
        <v>290</v>
      </c>
      <c r="O135" s="27" t="s">
        <v>290</v>
      </c>
      <c r="P135" s="18"/>
    </row>
    <row r="136" spans="1:16" hidden="1" x14ac:dyDescent="0.3">
      <c r="A136" s="93"/>
      <c r="B136" s="31" t="str">
        <f t="shared" ref="B136" si="158">B134</f>
        <v>5.3.1</v>
      </c>
      <c r="C136" s="9" t="str">
        <f t="shared" si="156"/>
        <v>New Standard</v>
      </c>
      <c r="D136" s="10" t="s">
        <v>8</v>
      </c>
      <c r="E136" s="93"/>
      <c r="F136" s="78" t="str">
        <f t="shared" si="157"/>
        <v>No Change</v>
      </c>
      <c r="G136" s="14" t="str">
        <f t="shared" ref="G136:L136" si="159">G49</f>
        <v>Edition 2 - With Mark-Ups</v>
      </c>
      <c r="H136" s="14" t="str">
        <f t="shared" si="159"/>
        <v>Edition 2 - Clean Copy</v>
      </c>
      <c r="I136" s="93"/>
      <c r="J136" s="56" t="str">
        <f>J134</f>
        <v>No Change</v>
      </c>
      <c r="K136" s="58" t="str">
        <f t="shared" si="159"/>
        <v>Edition 2.1 - With Mark-Ups</v>
      </c>
      <c r="L136" s="58" t="str">
        <f t="shared" si="159"/>
        <v>Edition 2.1 - Clean Copy</v>
      </c>
      <c r="M136" s="91" t="str">
        <f>M134</f>
        <v>No Change</v>
      </c>
      <c r="N136" s="58" t="str">
        <f t="shared" ref="N136" si="160">N49</f>
        <v>Edition 2.2 - With Mark-Ups</v>
      </c>
      <c r="O136" s="58" t="str">
        <f t="shared" ref="O136" si="161">O49</f>
        <v>Edition 2.2 - Clean Copy</v>
      </c>
      <c r="P136" s="18"/>
    </row>
    <row r="137" spans="1:16" ht="70" x14ac:dyDescent="0.3">
      <c r="A137" s="93" t="str">
        <f>C137</f>
        <v>New Standard</v>
      </c>
      <c r="B137" s="30" t="s">
        <v>292</v>
      </c>
      <c r="C137" s="3" t="s">
        <v>961</v>
      </c>
      <c r="D137" s="19" t="s">
        <v>293</v>
      </c>
      <c r="E137" s="93" t="str">
        <f>F137</f>
        <v>No Change</v>
      </c>
      <c r="F137" s="4" t="s">
        <v>946</v>
      </c>
      <c r="G137" s="12"/>
      <c r="H137" s="19" t="s">
        <v>293</v>
      </c>
      <c r="I137" s="93" t="str">
        <f>J137</f>
        <v>No Change</v>
      </c>
      <c r="J137" s="8" t="s">
        <v>946</v>
      </c>
      <c r="K137" s="12"/>
      <c r="L137" s="19" t="s">
        <v>293</v>
      </c>
      <c r="M137" s="86" t="s">
        <v>946</v>
      </c>
      <c r="N137" s="19" t="s">
        <v>293</v>
      </c>
      <c r="O137" s="19" t="s">
        <v>293</v>
      </c>
      <c r="P137" s="17"/>
    </row>
    <row r="138" spans="1:16" ht="28" x14ac:dyDescent="0.3">
      <c r="A138" s="93"/>
      <c r="B138" s="31" t="str">
        <f t="shared" ref="B138" si="162">B137</f>
        <v>5.3.2</v>
      </c>
      <c r="C138" s="9" t="str">
        <f t="shared" ref="C138:C139" si="163">C137</f>
        <v>New Standard</v>
      </c>
      <c r="D138" s="25" t="s">
        <v>294</v>
      </c>
      <c r="E138" s="93"/>
      <c r="F138" s="78" t="str">
        <f t="shared" ref="F138:F139" si="164">F137</f>
        <v>No Change</v>
      </c>
      <c r="G138" s="13"/>
      <c r="H138" s="25" t="s">
        <v>294</v>
      </c>
      <c r="I138" s="93"/>
      <c r="J138" s="56" t="str">
        <f>J137</f>
        <v>No Change</v>
      </c>
      <c r="K138" s="13"/>
      <c r="L138" s="25" t="s">
        <v>294</v>
      </c>
      <c r="M138" s="91" t="str">
        <f>M137</f>
        <v>No Change</v>
      </c>
      <c r="N138" s="25" t="s">
        <v>294</v>
      </c>
      <c r="O138" s="25" t="s">
        <v>294</v>
      </c>
      <c r="P138" s="18"/>
    </row>
    <row r="139" spans="1:16" hidden="1" x14ac:dyDescent="0.3">
      <c r="A139" s="93"/>
      <c r="B139" s="31" t="str">
        <f t="shared" ref="B139" si="165">B137</f>
        <v>5.3.2</v>
      </c>
      <c r="C139" s="9" t="str">
        <f t="shared" si="163"/>
        <v>New Standard</v>
      </c>
      <c r="D139" s="10" t="s">
        <v>8</v>
      </c>
      <c r="E139" s="93"/>
      <c r="F139" s="78" t="str">
        <f t="shared" si="164"/>
        <v>No Change</v>
      </c>
      <c r="G139" s="14" t="str">
        <f t="shared" ref="G139:L139" si="166">G52</f>
        <v>Edition 2 - With Mark-Ups</v>
      </c>
      <c r="H139" s="14" t="str">
        <f t="shared" si="166"/>
        <v>Edition 2 - Clean Copy</v>
      </c>
      <c r="I139" s="93"/>
      <c r="J139" s="56" t="str">
        <f>J137</f>
        <v>No Change</v>
      </c>
      <c r="K139" s="58" t="str">
        <f t="shared" si="166"/>
        <v>Edition 2.1 - With Mark-Ups</v>
      </c>
      <c r="L139" s="58" t="str">
        <f t="shared" si="166"/>
        <v>Edition 2.1 - Clean Copy</v>
      </c>
      <c r="M139" s="91" t="str">
        <f>M137</f>
        <v>No Change</v>
      </c>
      <c r="N139" s="58" t="str">
        <f t="shared" ref="N139" si="167">N52</f>
        <v>Edition 2.2 - With Mark-Ups</v>
      </c>
      <c r="O139" s="58" t="str">
        <f t="shared" ref="O139" si="168">O52</f>
        <v>Edition 2.2 - Clean Copy</v>
      </c>
      <c r="P139" s="18"/>
    </row>
    <row r="140" spans="1:16" ht="70" x14ac:dyDescent="0.3">
      <c r="A140" s="93" t="str">
        <f>C140</f>
        <v>New Standard</v>
      </c>
      <c r="B140" s="30" t="s">
        <v>295</v>
      </c>
      <c r="C140" s="3" t="s">
        <v>961</v>
      </c>
      <c r="D140" s="19" t="s">
        <v>296</v>
      </c>
      <c r="E140" s="93" t="str">
        <f>F140</f>
        <v>Minor Revision</v>
      </c>
      <c r="F140" s="4" t="s">
        <v>957</v>
      </c>
      <c r="G140" s="19" t="s">
        <v>298</v>
      </c>
      <c r="H140" s="19" t="s">
        <v>299</v>
      </c>
      <c r="I140" s="93" t="str">
        <f>J140</f>
        <v>Minor Revision</v>
      </c>
      <c r="J140" s="8" t="s">
        <v>957</v>
      </c>
      <c r="K140" s="19" t="s">
        <v>300</v>
      </c>
      <c r="L140" s="19" t="s">
        <v>301</v>
      </c>
      <c r="M140" s="86" t="s">
        <v>946</v>
      </c>
      <c r="N140" s="19" t="s">
        <v>301</v>
      </c>
      <c r="O140" s="19" t="s">
        <v>301</v>
      </c>
      <c r="P140" s="17"/>
    </row>
    <row r="141" spans="1:16" ht="56" x14ac:dyDescent="0.3">
      <c r="A141" s="93"/>
      <c r="B141" s="31" t="str">
        <f t="shared" ref="B141" si="169">B140</f>
        <v>6.1.1</v>
      </c>
      <c r="C141" s="9" t="str">
        <f t="shared" ref="C141:C142" si="170">C140</f>
        <v>New Standard</v>
      </c>
      <c r="D141" s="25" t="s">
        <v>297</v>
      </c>
      <c r="E141" s="93"/>
      <c r="F141" s="78" t="str">
        <f t="shared" ref="F141:F142" si="171">F140</f>
        <v>Minor Revision</v>
      </c>
      <c r="G141" s="25" t="s">
        <v>297</v>
      </c>
      <c r="H141" s="25" t="s">
        <v>297</v>
      </c>
      <c r="I141" s="93"/>
      <c r="J141" s="56" t="str">
        <f>J140</f>
        <v>Minor Revision</v>
      </c>
      <c r="K141" s="25" t="s">
        <v>297</v>
      </c>
      <c r="L141" s="25" t="s">
        <v>297</v>
      </c>
      <c r="M141" s="91" t="str">
        <f>M140</f>
        <v>No Change</v>
      </c>
      <c r="N141" s="25" t="s">
        <v>297</v>
      </c>
      <c r="O141" s="25" t="s">
        <v>297</v>
      </c>
      <c r="P141" s="18"/>
    </row>
    <row r="142" spans="1:16" hidden="1" x14ac:dyDescent="0.3">
      <c r="A142" s="93"/>
      <c r="B142" s="31" t="str">
        <f t="shared" ref="B142" si="172">B140</f>
        <v>6.1.1</v>
      </c>
      <c r="C142" s="9" t="str">
        <f t="shared" si="170"/>
        <v>New Standard</v>
      </c>
      <c r="D142" s="10" t="s">
        <v>8</v>
      </c>
      <c r="E142" s="93"/>
      <c r="F142" s="78" t="str">
        <f t="shared" si="171"/>
        <v>Minor Revision</v>
      </c>
      <c r="G142" s="14" t="str">
        <f t="shared" ref="G142:L142" si="173">G55</f>
        <v>Edition 2 - With Mark-Ups</v>
      </c>
      <c r="H142" s="14" t="str">
        <f t="shared" si="173"/>
        <v>Edition 2 - Clean Copy</v>
      </c>
      <c r="I142" s="93"/>
      <c r="J142" s="56" t="str">
        <f>J140</f>
        <v>Minor Revision</v>
      </c>
      <c r="K142" s="58" t="str">
        <f t="shared" si="173"/>
        <v>Edition 2.1 - With Mark-Ups</v>
      </c>
      <c r="L142" s="58" t="str">
        <f t="shared" si="173"/>
        <v>Edition 2.1 - Clean Copy</v>
      </c>
      <c r="M142" s="91" t="str">
        <f>M140</f>
        <v>No Change</v>
      </c>
      <c r="N142" s="15" t="str">
        <f t="shared" ref="N142" si="174">N55</f>
        <v>Edition 2.2 - With Mark-Ups</v>
      </c>
      <c r="O142" s="15" t="str">
        <f t="shared" ref="O142" si="175">O55</f>
        <v>Edition 2.2 - Clean Copy</v>
      </c>
      <c r="P142" s="18"/>
    </row>
    <row r="143" spans="1:16" ht="337" customHeight="1" x14ac:dyDescent="0.3">
      <c r="A143" s="93" t="str">
        <f>C143</f>
        <v>New Standard</v>
      </c>
      <c r="B143" s="30" t="s">
        <v>302</v>
      </c>
      <c r="C143" s="3" t="s">
        <v>961</v>
      </c>
      <c r="D143" s="50" t="s">
        <v>303</v>
      </c>
      <c r="E143" s="93" t="str">
        <f>F143</f>
        <v>Major Revision</v>
      </c>
      <c r="F143" s="4" t="s">
        <v>958</v>
      </c>
      <c r="G143" s="50" t="s">
        <v>307</v>
      </c>
      <c r="H143" s="50" t="s">
        <v>310</v>
      </c>
      <c r="I143" s="93" t="str">
        <f>J143</f>
        <v>Major Revision</v>
      </c>
      <c r="J143" s="8" t="s">
        <v>958</v>
      </c>
      <c r="K143" s="50" t="s">
        <v>978</v>
      </c>
      <c r="L143" s="50" t="s">
        <v>977</v>
      </c>
      <c r="M143" s="86" t="s">
        <v>946</v>
      </c>
      <c r="N143" s="50" t="s">
        <v>977</v>
      </c>
      <c r="O143" s="50" t="s">
        <v>977</v>
      </c>
      <c r="P143" s="17"/>
    </row>
    <row r="144" spans="1:16" ht="147.5" customHeight="1" x14ac:dyDescent="0.3">
      <c r="A144" s="93"/>
      <c r="B144" s="31" t="str">
        <f>B143</f>
        <v>6.1.2</v>
      </c>
      <c r="C144" s="3"/>
      <c r="D144" s="48"/>
      <c r="E144" s="93"/>
      <c r="F144" s="4"/>
      <c r="G144" s="49" t="s">
        <v>305</v>
      </c>
      <c r="H144" s="48" t="s">
        <v>308</v>
      </c>
      <c r="I144" s="93"/>
      <c r="J144" s="56" t="str">
        <f>J143</f>
        <v>Major Revision</v>
      </c>
      <c r="K144" s="48" t="s">
        <v>311</v>
      </c>
      <c r="L144" s="48" t="s">
        <v>314</v>
      </c>
      <c r="M144" s="91" t="str">
        <f>M143</f>
        <v>No Change</v>
      </c>
      <c r="N144" s="48" t="s">
        <v>314</v>
      </c>
      <c r="O144" s="48" t="s">
        <v>314</v>
      </c>
      <c r="P144" s="17"/>
    </row>
    <row r="145" spans="1:16" ht="221" x14ac:dyDescent="0.3">
      <c r="A145" s="93"/>
      <c r="B145" s="31" t="str">
        <f>B143</f>
        <v>6.1.2</v>
      </c>
      <c r="C145" s="9" t="str">
        <f>C143</f>
        <v>New Standard</v>
      </c>
      <c r="D145" s="27" t="s">
        <v>304</v>
      </c>
      <c r="E145" s="93"/>
      <c r="F145" s="78" t="str">
        <f>F143</f>
        <v>Major Revision</v>
      </c>
      <c r="G145" s="27" t="s">
        <v>306</v>
      </c>
      <c r="H145" s="27" t="s">
        <v>309</v>
      </c>
      <c r="I145" s="93"/>
      <c r="J145" s="56" t="str">
        <f>J143</f>
        <v>Major Revision</v>
      </c>
      <c r="K145" s="25" t="s">
        <v>313</v>
      </c>
      <c r="L145" s="25" t="s">
        <v>312</v>
      </c>
      <c r="M145" s="91" t="str">
        <f>M143</f>
        <v>No Change</v>
      </c>
      <c r="N145" s="25" t="s">
        <v>312</v>
      </c>
      <c r="O145" s="25" t="s">
        <v>312</v>
      </c>
      <c r="P145" s="18"/>
    </row>
    <row r="146" spans="1:16" hidden="1" x14ac:dyDescent="0.3">
      <c r="A146" s="93"/>
      <c r="B146" s="31" t="str">
        <f t="shared" ref="B146" si="176">B143</f>
        <v>6.1.2</v>
      </c>
      <c r="C146" s="9" t="str">
        <f t="shared" ref="C146" si="177">C145</f>
        <v>New Standard</v>
      </c>
      <c r="D146" s="10" t="s">
        <v>8</v>
      </c>
      <c r="E146" s="93"/>
      <c r="F146" s="78" t="str">
        <f t="shared" ref="F146" si="178">F145</f>
        <v>Major Revision</v>
      </c>
      <c r="G146" s="14" t="str">
        <f t="shared" ref="G146:L146" si="179">G58</f>
        <v>Edition 2 - With Mark-Ups</v>
      </c>
      <c r="H146" s="14" t="str">
        <f t="shared" si="179"/>
        <v>Edition 2 - Clean Copy</v>
      </c>
      <c r="I146" s="93"/>
      <c r="J146" s="56" t="str">
        <f>J143</f>
        <v>Major Revision</v>
      </c>
      <c r="K146" s="58" t="str">
        <f t="shared" si="179"/>
        <v>Edition 2.1 - With Mark-Ups</v>
      </c>
      <c r="L146" s="58" t="str">
        <f t="shared" si="179"/>
        <v>Edition 2.1 - Clean Copy</v>
      </c>
      <c r="M146" s="91" t="str">
        <f>M143</f>
        <v>No Change</v>
      </c>
      <c r="N146" s="15" t="str">
        <f t="shared" ref="N146" si="180">N58</f>
        <v>Edition 2.2 - With Mark-Ups</v>
      </c>
      <c r="O146" s="15" t="str">
        <f t="shared" ref="O146" si="181">O58</f>
        <v>Edition 2.2 - Clean Copy</v>
      </c>
      <c r="P146" s="18"/>
    </row>
    <row r="147" spans="1:16" ht="70" x14ac:dyDescent="0.3">
      <c r="A147" s="93" t="str">
        <f>C147</f>
        <v>New Standard</v>
      </c>
      <c r="B147" s="30" t="s">
        <v>316</v>
      </c>
      <c r="C147" s="3" t="s">
        <v>961</v>
      </c>
      <c r="D147" s="19" t="s">
        <v>315</v>
      </c>
      <c r="E147" s="93" t="str">
        <f>F147</f>
        <v>Deleted Standard</v>
      </c>
      <c r="F147" s="4" t="s">
        <v>962</v>
      </c>
      <c r="G147" s="19" t="s">
        <v>321</v>
      </c>
      <c r="H147" s="19" t="s">
        <v>322</v>
      </c>
      <c r="I147" s="93" t="str">
        <f>J147</f>
        <v>Updated Tag</v>
      </c>
      <c r="J147" s="8" t="s">
        <v>959</v>
      </c>
      <c r="K147" s="19" t="s">
        <v>323</v>
      </c>
      <c r="L147" s="19" t="s">
        <v>324</v>
      </c>
      <c r="M147" s="86" t="s">
        <v>946</v>
      </c>
      <c r="N147" s="19" t="s">
        <v>324</v>
      </c>
      <c r="O147" s="19" t="s">
        <v>324</v>
      </c>
      <c r="P147" s="17"/>
    </row>
    <row r="148" spans="1:16" ht="84" x14ac:dyDescent="0.3">
      <c r="A148" s="93"/>
      <c r="B148" s="31" t="str">
        <f t="shared" ref="B148" si="182">B147</f>
        <v>6.1.3</v>
      </c>
      <c r="C148" s="9" t="str">
        <f t="shared" ref="C148:C149" si="183">C147</f>
        <v>New Standard</v>
      </c>
      <c r="D148" s="27" t="s">
        <v>320</v>
      </c>
      <c r="E148" s="93"/>
      <c r="F148" s="78" t="str">
        <f t="shared" ref="F148:F149" si="184">F147</f>
        <v>Deleted Standard</v>
      </c>
      <c r="G148" s="28" t="s">
        <v>318</v>
      </c>
      <c r="H148" s="28" t="s">
        <v>318</v>
      </c>
      <c r="I148" s="93"/>
      <c r="J148" s="56" t="str">
        <f>J147</f>
        <v>Updated Tag</v>
      </c>
      <c r="K148" s="28" t="s">
        <v>318</v>
      </c>
      <c r="L148" s="28" t="s">
        <v>318</v>
      </c>
      <c r="M148" s="91" t="str">
        <f>M147</f>
        <v>No Change</v>
      </c>
      <c r="N148" s="28" t="s">
        <v>318</v>
      </c>
      <c r="O148" s="28" t="s">
        <v>318</v>
      </c>
      <c r="P148" s="18"/>
    </row>
    <row r="149" spans="1:16" hidden="1" x14ac:dyDescent="0.3">
      <c r="A149" s="93"/>
      <c r="B149" s="31" t="str">
        <f t="shared" ref="B149" si="185">B147</f>
        <v>6.1.3</v>
      </c>
      <c r="C149" s="9" t="str">
        <f t="shared" si="183"/>
        <v>New Standard</v>
      </c>
      <c r="D149" s="10" t="s">
        <v>8</v>
      </c>
      <c r="E149" s="93"/>
      <c r="F149" s="78" t="str">
        <f t="shared" si="184"/>
        <v>Deleted Standard</v>
      </c>
      <c r="G149" s="14" t="str">
        <f t="shared" ref="G149:L149" si="186">G61</f>
        <v>Edition 2 - With Mark-Ups</v>
      </c>
      <c r="H149" s="14" t="str">
        <f t="shared" si="186"/>
        <v>Edition 2 - Clean Copy</v>
      </c>
      <c r="I149" s="93"/>
      <c r="J149" s="56" t="str">
        <f>J147</f>
        <v>Updated Tag</v>
      </c>
      <c r="K149" s="58" t="str">
        <f t="shared" si="186"/>
        <v>Edition 2.1 - With Mark-Ups</v>
      </c>
      <c r="L149" s="58" t="str">
        <f t="shared" si="186"/>
        <v>Edition 2.1 - Clean Copy</v>
      </c>
      <c r="M149" s="91" t="str">
        <f>M147</f>
        <v>No Change</v>
      </c>
      <c r="N149" s="15" t="str">
        <f t="shared" ref="N149" si="187">N61</f>
        <v>Edition 2.2 - With Mark-Ups</v>
      </c>
      <c r="O149" s="15" t="str">
        <f t="shared" ref="O149" si="188">O61</f>
        <v>Edition 2.2 - Clean Copy</v>
      </c>
      <c r="P149" s="18"/>
    </row>
    <row r="150" spans="1:16" ht="56" x14ac:dyDescent="0.3">
      <c r="A150" s="93" t="str">
        <f>C150</f>
        <v>New Standard</v>
      </c>
      <c r="B150" s="30" t="s">
        <v>328</v>
      </c>
      <c r="C150" s="3" t="s">
        <v>961</v>
      </c>
      <c r="D150" s="19" t="s">
        <v>317</v>
      </c>
      <c r="E150" s="93" t="str">
        <f>F150</f>
        <v>Renumbered Standard</v>
      </c>
      <c r="F150" s="4" t="s">
        <v>963</v>
      </c>
      <c r="G150" s="51" t="s">
        <v>331</v>
      </c>
      <c r="H150" s="12"/>
      <c r="I150" s="93">
        <f>J150</f>
        <v>0</v>
      </c>
      <c r="J150" s="8"/>
      <c r="K150" s="51"/>
      <c r="L150" s="12"/>
      <c r="M150" s="86" t="s">
        <v>946</v>
      </c>
      <c r="N150" s="12"/>
      <c r="O150" s="12"/>
      <c r="P150" s="17"/>
    </row>
    <row r="151" spans="1:16" ht="112" x14ac:dyDescent="0.3">
      <c r="A151" s="93"/>
      <c r="B151" s="31" t="str">
        <f t="shared" ref="B151" si="189">B150</f>
        <v>6.1.4</v>
      </c>
      <c r="C151" s="9" t="str">
        <f t="shared" ref="C151:C152" si="190">C150</f>
        <v>New Standard</v>
      </c>
      <c r="D151" s="27" t="s">
        <v>319</v>
      </c>
      <c r="E151" s="93"/>
      <c r="F151" s="78" t="str">
        <f t="shared" ref="F151:F152" si="191">F150</f>
        <v>Renumbered Standard</v>
      </c>
      <c r="G151" s="13"/>
      <c r="H151" s="13"/>
      <c r="I151" s="93"/>
      <c r="J151" s="56">
        <f>J150</f>
        <v>0</v>
      </c>
      <c r="K151" s="13"/>
      <c r="L151" s="13"/>
      <c r="M151" s="91" t="str">
        <f>M150</f>
        <v>No Change</v>
      </c>
      <c r="N151" s="13"/>
      <c r="O151" s="13"/>
      <c r="P151" s="18"/>
    </row>
    <row r="152" spans="1:16" hidden="1" x14ac:dyDescent="0.3">
      <c r="A152" s="93"/>
      <c r="B152" s="31" t="str">
        <f t="shared" ref="B152" si="192">B150</f>
        <v>6.1.4</v>
      </c>
      <c r="C152" s="9" t="str">
        <f t="shared" si="190"/>
        <v>New Standard</v>
      </c>
      <c r="D152" s="10" t="s">
        <v>8</v>
      </c>
      <c r="E152" s="93"/>
      <c r="F152" s="78" t="str">
        <f t="shared" si="191"/>
        <v>Renumbered Standard</v>
      </c>
      <c r="G152" s="14" t="str">
        <f t="shared" ref="G152:L152" si="193">G64</f>
        <v>Edition 2 - With Mark-Ups</v>
      </c>
      <c r="H152" s="14" t="str">
        <f t="shared" si="193"/>
        <v>Edition 2 - Clean Copy</v>
      </c>
      <c r="I152" s="93"/>
      <c r="J152" s="56">
        <f>J150</f>
        <v>0</v>
      </c>
      <c r="K152" s="58" t="str">
        <f t="shared" si="193"/>
        <v>Edition 2.1 - With Mark-Ups</v>
      </c>
      <c r="L152" s="58" t="str">
        <f t="shared" si="193"/>
        <v>Edition 2.1 - Clean Copy</v>
      </c>
      <c r="M152" s="91" t="str">
        <f>M150</f>
        <v>No Change</v>
      </c>
      <c r="N152" s="58" t="str">
        <f t="shared" ref="N152" si="194">N64</f>
        <v>Edition 2.2 - With Mark-Ups</v>
      </c>
      <c r="O152" s="58" t="str">
        <f t="shared" ref="O152" si="195">O64</f>
        <v>Edition 2.2 - Clean Copy</v>
      </c>
      <c r="P152" s="18"/>
    </row>
    <row r="153" spans="1:16" ht="84" x14ac:dyDescent="0.3">
      <c r="A153" s="93" t="str">
        <f>C153</f>
        <v>New Standard</v>
      </c>
      <c r="B153" s="30" t="s">
        <v>325</v>
      </c>
      <c r="C153" s="3" t="s">
        <v>961</v>
      </c>
      <c r="D153" s="19" t="s">
        <v>326</v>
      </c>
      <c r="E153" s="93" t="str">
        <f>F153</f>
        <v>Deleted Standard</v>
      </c>
      <c r="F153" s="4" t="s">
        <v>962</v>
      </c>
      <c r="G153" s="51" t="s">
        <v>330</v>
      </c>
      <c r="H153" s="12"/>
      <c r="I153" s="93">
        <f>J153</f>
        <v>0</v>
      </c>
      <c r="J153" s="8"/>
      <c r="K153" s="51"/>
      <c r="L153" s="12"/>
      <c r="M153" s="86" t="s">
        <v>946</v>
      </c>
      <c r="N153" s="12"/>
      <c r="O153" s="12"/>
      <c r="P153" s="17"/>
    </row>
    <row r="154" spans="1:16" ht="84" x14ac:dyDescent="0.3">
      <c r="A154" s="93"/>
      <c r="B154" s="31" t="str">
        <f t="shared" ref="B154" si="196">B153</f>
        <v>6.1.5</v>
      </c>
      <c r="C154" s="9" t="str">
        <f t="shared" ref="C154:C155" si="197">C153</f>
        <v>New Standard</v>
      </c>
      <c r="D154" s="27" t="s">
        <v>327</v>
      </c>
      <c r="E154" s="93"/>
      <c r="F154" s="78" t="str">
        <f t="shared" ref="F154:F155" si="198">F153</f>
        <v>Deleted Standard</v>
      </c>
      <c r="G154" s="13"/>
      <c r="H154" s="13"/>
      <c r="I154" s="93"/>
      <c r="J154" s="56">
        <f>J153</f>
        <v>0</v>
      </c>
      <c r="K154" s="13"/>
      <c r="L154" s="13"/>
      <c r="M154" s="91" t="str">
        <f>M153</f>
        <v>No Change</v>
      </c>
      <c r="N154" s="13"/>
      <c r="O154" s="13"/>
      <c r="P154" s="18"/>
    </row>
    <row r="155" spans="1:16" hidden="1" x14ac:dyDescent="0.3">
      <c r="A155" s="93"/>
      <c r="B155" s="31" t="str">
        <f t="shared" ref="B155" si="199">B153</f>
        <v>6.1.5</v>
      </c>
      <c r="C155" s="9" t="str">
        <f t="shared" si="197"/>
        <v>New Standard</v>
      </c>
      <c r="D155" s="10" t="s">
        <v>8</v>
      </c>
      <c r="E155" s="93"/>
      <c r="F155" s="78" t="str">
        <f t="shared" si="198"/>
        <v>Deleted Standard</v>
      </c>
      <c r="G155" s="14" t="str">
        <f t="shared" ref="G155:L155" si="200">G67</f>
        <v>Edition 2 - With Mark-Ups</v>
      </c>
      <c r="H155" s="14" t="str">
        <f t="shared" si="200"/>
        <v>Edition 2 - Clean Copy</v>
      </c>
      <c r="I155" s="93"/>
      <c r="J155" s="56">
        <f>J153</f>
        <v>0</v>
      </c>
      <c r="K155" s="58" t="str">
        <f t="shared" si="200"/>
        <v>Edition 2.1 - With Mark-Ups</v>
      </c>
      <c r="L155" s="58" t="str">
        <f t="shared" si="200"/>
        <v>Edition 2.1 - Clean Copy</v>
      </c>
      <c r="M155" s="91" t="str">
        <f>M153</f>
        <v>No Change</v>
      </c>
      <c r="N155" s="58" t="str">
        <f t="shared" ref="N155" si="201">N67</f>
        <v>Edition 2.2 - With Mark-Ups</v>
      </c>
      <c r="O155" s="58" t="str">
        <f t="shared" ref="O155" si="202">O67</f>
        <v>Edition 2.2 - Clean Copy</v>
      </c>
      <c r="P155" s="18"/>
    </row>
    <row r="156" spans="1:16" ht="140" x14ac:dyDescent="0.3">
      <c r="A156" s="93" t="str">
        <f>C156</f>
        <v>New Standard</v>
      </c>
      <c r="B156" s="30" t="s">
        <v>333</v>
      </c>
      <c r="C156" s="3" t="s">
        <v>961</v>
      </c>
      <c r="D156" s="19" t="s">
        <v>334</v>
      </c>
      <c r="E156" s="93" t="str">
        <f>F156</f>
        <v>Updated Tag</v>
      </c>
      <c r="F156" s="4" t="s">
        <v>959</v>
      </c>
      <c r="G156" s="19" t="s">
        <v>335</v>
      </c>
      <c r="H156" s="19" t="s">
        <v>336</v>
      </c>
      <c r="I156" s="93" t="str">
        <f>J156</f>
        <v>No Change</v>
      </c>
      <c r="J156" s="8" t="s">
        <v>946</v>
      </c>
      <c r="K156" s="12"/>
      <c r="L156" s="19" t="s">
        <v>336</v>
      </c>
      <c r="M156" s="86" t="s">
        <v>946</v>
      </c>
      <c r="N156" s="19" t="s">
        <v>336</v>
      </c>
      <c r="O156" s="19" t="s">
        <v>336</v>
      </c>
      <c r="P156" s="17"/>
    </row>
    <row r="157" spans="1:16" ht="249" x14ac:dyDescent="0.3">
      <c r="A157" s="93"/>
      <c r="B157" s="31" t="str">
        <f t="shared" ref="B157" si="203">B156</f>
        <v>6.2.1</v>
      </c>
      <c r="C157" s="9" t="str">
        <f t="shared" ref="C157:C158" si="204">C156</f>
        <v>New Standard</v>
      </c>
      <c r="D157" s="27" t="s">
        <v>332</v>
      </c>
      <c r="E157" s="93"/>
      <c r="F157" s="78" t="str">
        <f t="shared" ref="F157:F158" si="205">F156</f>
        <v>Updated Tag</v>
      </c>
      <c r="G157" s="27" t="s">
        <v>332</v>
      </c>
      <c r="H157" s="27" t="s">
        <v>332</v>
      </c>
      <c r="I157" s="93"/>
      <c r="J157" s="56" t="str">
        <f>J156</f>
        <v>No Change</v>
      </c>
      <c r="K157" s="13"/>
      <c r="L157" s="27" t="s">
        <v>332</v>
      </c>
      <c r="M157" s="91" t="str">
        <f>M156</f>
        <v>No Change</v>
      </c>
      <c r="N157" s="27" t="s">
        <v>332</v>
      </c>
      <c r="O157" s="27" t="s">
        <v>332</v>
      </c>
      <c r="P157" s="18"/>
    </row>
    <row r="158" spans="1:16" hidden="1" x14ac:dyDescent="0.3">
      <c r="A158" s="93"/>
      <c r="B158" s="31" t="str">
        <f t="shared" ref="B158" si="206">B156</f>
        <v>6.2.1</v>
      </c>
      <c r="C158" s="9" t="str">
        <f t="shared" si="204"/>
        <v>New Standard</v>
      </c>
      <c r="D158" s="10" t="s">
        <v>8</v>
      </c>
      <c r="E158" s="93"/>
      <c r="F158" s="78" t="str">
        <f t="shared" si="205"/>
        <v>Updated Tag</v>
      </c>
      <c r="G158" s="14" t="str">
        <f t="shared" ref="G158:L158" si="207">G70</f>
        <v>Edition 2 - With Mark-Ups</v>
      </c>
      <c r="H158" s="14" t="str">
        <f t="shared" si="207"/>
        <v>Edition 2 - Clean Copy</v>
      </c>
      <c r="I158" s="93"/>
      <c r="J158" s="56" t="str">
        <f>J156</f>
        <v>No Change</v>
      </c>
      <c r="K158" s="58" t="str">
        <f t="shared" si="207"/>
        <v>Edition 2.1 - With Mark-Ups</v>
      </c>
      <c r="L158" s="58" t="str">
        <f t="shared" si="207"/>
        <v>Edition 2.1 - Clean Copy</v>
      </c>
      <c r="M158" s="91" t="str">
        <f>M156</f>
        <v>No Change</v>
      </c>
      <c r="N158" s="58" t="str">
        <f t="shared" ref="N158" si="208">N70</f>
        <v>Edition 2.2 - With Mark-Ups</v>
      </c>
      <c r="O158" s="58" t="str">
        <f t="shared" ref="O158" si="209">O70</f>
        <v>Edition 2.2 - Clean Copy</v>
      </c>
      <c r="P158" s="18"/>
    </row>
    <row r="159" spans="1:16" ht="56" x14ac:dyDescent="0.3">
      <c r="A159" s="93" t="str">
        <f>C159</f>
        <v>New Standard</v>
      </c>
      <c r="B159" s="30" t="s">
        <v>337</v>
      </c>
      <c r="C159" s="3" t="s">
        <v>961</v>
      </c>
      <c r="D159" s="19" t="s">
        <v>339</v>
      </c>
      <c r="E159" s="93" t="str">
        <f>F159</f>
        <v>No Change</v>
      </c>
      <c r="F159" s="4" t="s">
        <v>946</v>
      </c>
      <c r="G159" s="12"/>
      <c r="H159" s="19" t="s">
        <v>340</v>
      </c>
      <c r="I159" s="93" t="str">
        <f>J159</f>
        <v>No Change</v>
      </c>
      <c r="J159" s="8" t="s">
        <v>946</v>
      </c>
      <c r="K159" s="12"/>
      <c r="L159" s="19" t="s">
        <v>340</v>
      </c>
      <c r="M159" s="86" t="s">
        <v>946</v>
      </c>
      <c r="N159" s="19" t="s">
        <v>340</v>
      </c>
      <c r="O159" s="19" t="s">
        <v>340</v>
      </c>
      <c r="P159" s="17"/>
    </row>
    <row r="160" spans="1:16" ht="179" x14ac:dyDescent="0.3">
      <c r="A160" s="93"/>
      <c r="B160" s="31" t="str">
        <f t="shared" ref="B160" si="210">B159</f>
        <v>6.2.2</v>
      </c>
      <c r="C160" s="9" t="str">
        <f t="shared" ref="C160:C161" si="211">C159</f>
        <v>New Standard</v>
      </c>
      <c r="D160" s="25" t="s">
        <v>338</v>
      </c>
      <c r="E160" s="93"/>
      <c r="F160" s="78" t="str">
        <f t="shared" ref="F160:F161" si="212">F159</f>
        <v>No Change</v>
      </c>
      <c r="G160" s="13"/>
      <c r="H160" s="25" t="s">
        <v>338</v>
      </c>
      <c r="I160" s="93"/>
      <c r="J160" s="56" t="str">
        <f>J159</f>
        <v>No Change</v>
      </c>
      <c r="K160" s="13"/>
      <c r="L160" s="25" t="s">
        <v>338</v>
      </c>
      <c r="M160" s="91" t="str">
        <f>M159</f>
        <v>No Change</v>
      </c>
      <c r="N160" s="25" t="s">
        <v>338</v>
      </c>
      <c r="O160" s="25" t="s">
        <v>338</v>
      </c>
      <c r="P160" s="18"/>
    </row>
    <row r="161" spans="1:16" hidden="1" x14ac:dyDescent="0.3">
      <c r="A161" s="93"/>
      <c r="B161" s="31" t="str">
        <f t="shared" ref="B161" si="213">B159</f>
        <v>6.2.2</v>
      </c>
      <c r="C161" s="9" t="str">
        <f t="shared" si="211"/>
        <v>New Standard</v>
      </c>
      <c r="D161" s="10" t="s">
        <v>8</v>
      </c>
      <c r="E161" s="93"/>
      <c r="F161" s="78" t="str">
        <f t="shared" si="212"/>
        <v>No Change</v>
      </c>
      <c r="G161" s="14" t="str">
        <f t="shared" ref="G161:L161" si="214">G73</f>
        <v>Edition 2 - With Mark-Ups</v>
      </c>
      <c r="H161" s="14" t="str">
        <f t="shared" si="214"/>
        <v>Edition 2 - Clean Copy</v>
      </c>
      <c r="I161" s="93"/>
      <c r="J161" s="56" t="str">
        <f>J159</f>
        <v>No Change</v>
      </c>
      <c r="K161" s="58" t="str">
        <f t="shared" si="214"/>
        <v>Edition 2.1 - With Mark-Ups</v>
      </c>
      <c r="L161" s="58" t="str">
        <f t="shared" si="214"/>
        <v>Edition 2.1 - Clean Copy</v>
      </c>
      <c r="M161" s="91" t="str">
        <f>M159</f>
        <v>No Change</v>
      </c>
      <c r="N161" s="15" t="str">
        <f t="shared" ref="N161" si="215">N73</f>
        <v>Edition 2.2 - With Mark-Ups</v>
      </c>
      <c r="O161" s="15" t="str">
        <f t="shared" ref="O161" si="216">O73</f>
        <v>Edition 2.2 - Clean Copy</v>
      </c>
      <c r="P161" s="18"/>
    </row>
    <row r="162" spans="1:16" ht="168" x14ac:dyDescent="0.3">
      <c r="A162" s="93" t="str">
        <f>C162</f>
        <v>New Standard</v>
      </c>
      <c r="B162" s="30" t="s">
        <v>342</v>
      </c>
      <c r="C162" s="3" t="s">
        <v>961</v>
      </c>
      <c r="D162" s="19" t="s">
        <v>343</v>
      </c>
      <c r="E162" s="93" t="str">
        <f>F162</f>
        <v>Minor Revision</v>
      </c>
      <c r="F162" s="4" t="s">
        <v>957</v>
      </c>
      <c r="G162" s="19" t="s">
        <v>344</v>
      </c>
      <c r="H162" s="19" t="s">
        <v>345</v>
      </c>
      <c r="I162" s="93" t="str">
        <f>J162</f>
        <v>No Change</v>
      </c>
      <c r="J162" s="8" t="s">
        <v>946</v>
      </c>
      <c r="K162" s="12"/>
      <c r="L162" s="19" t="s">
        <v>345</v>
      </c>
      <c r="M162" s="86" t="s">
        <v>946</v>
      </c>
      <c r="N162" s="19" t="s">
        <v>345</v>
      </c>
      <c r="O162" s="19" t="s">
        <v>345</v>
      </c>
      <c r="P162" s="17"/>
    </row>
    <row r="163" spans="1:16" ht="42" x14ac:dyDescent="0.3">
      <c r="A163" s="93"/>
      <c r="B163" s="31" t="str">
        <f t="shared" ref="B163" si="217">B162</f>
        <v>6.2.3</v>
      </c>
      <c r="C163" s="9" t="str">
        <f t="shared" ref="C163:C164" si="218">C162</f>
        <v>New Standard</v>
      </c>
      <c r="D163" s="25" t="s">
        <v>341</v>
      </c>
      <c r="E163" s="93"/>
      <c r="F163" s="78" t="str">
        <f t="shared" ref="F163:F164" si="219">F162</f>
        <v>Minor Revision</v>
      </c>
      <c r="G163" s="25" t="s">
        <v>341</v>
      </c>
      <c r="H163" s="25" t="s">
        <v>341</v>
      </c>
      <c r="I163" s="93"/>
      <c r="J163" s="56" t="str">
        <f>J162</f>
        <v>No Change</v>
      </c>
      <c r="K163" s="13"/>
      <c r="L163" s="25" t="s">
        <v>341</v>
      </c>
      <c r="M163" s="91" t="str">
        <f>M162</f>
        <v>No Change</v>
      </c>
      <c r="N163" s="25" t="s">
        <v>341</v>
      </c>
      <c r="O163" s="25" t="s">
        <v>341</v>
      </c>
      <c r="P163" s="18"/>
    </row>
    <row r="164" spans="1:16" hidden="1" x14ac:dyDescent="0.3">
      <c r="A164" s="93"/>
      <c r="B164" s="31" t="str">
        <f t="shared" ref="B164" si="220">B162</f>
        <v>6.2.3</v>
      </c>
      <c r="C164" s="9" t="str">
        <f t="shared" si="218"/>
        <v>New Standard</v>
      </c>
      <c r="D164" s="10" t="s">
        <v>8</v>
      </c>
      <c r="E164" s="93"/>
      <c r="F164" s="78" t="str">
        <f t="shared" si="219"/>
        <v>Minor Revision</v>
      </c>
      <c r="G164" s="14" t="str">
        <f t="shared" ref="G164:L164" si="221">G76</f>
        <v>Edition 2 - With Mark-Ups</v>
      </c>
      <c r="H164" s="14" t="str">
        <f t="shared" si="221"/>
        <v>Edition 2 - Clean Copy</v>
      </c>
      <c r="I164" s="93"/>
      <c r="J164" s="56" t="str">
        <f>J162</f>
        <v>No Change</v>
      </c>
      <c r="K164" s="58" t="str">
        <f t="shared" si="221"/>
        <v>Edition 2.1 - With Mark-Ups</v>
      </c>
      <c r="L164" s="58" t="str">
        <f t="shared" si="221"/>
        <v>Edition 2.1 - Clean Copy</v>
      </c>
      <c r="M164" s="91" t="str">
        <f>M162</f>
        <v>No Change</v>
      </c>
      <c r="N164" s="58" t="str">
        <f t="shared" ref="N164" si="222">N76</f>
        <v>Edition 2.2 - With Mark-Ups</v>
      </c>
      <c r="O164" s="58" t="str">
        <f t="shared" ref="O164" si="223">O76</f>
        <v>Edition 2.2 - Clean Copy</v>
      </c>
      <c r="P164" s="18"/>
    </row>
    <row r="165" spans="1:16" ht="70" x14ac:dyDescent="0.3">
      <c r="A165" s="93" t="str">
        <f>C165</f>
        <v>New Standard</v>
      </c>
      <c r="B165" s="30" t="s">
        <v>346</v>
      </c>
      <c r="C165" s="3" t="s">
        <v>961</v>
      </c>
      <c r="D165" s="19" t="s">
        <v>347</v>
      </c>
      <c r="E165" s="93" t="str">
        <f>F165</f>
        <v>No Change</v>
      </c>
      <c r="F165" s="4" t="s">
        <v>946</v>
      </c>
      <c r="G165" s="12"/>
      <c r="H165" s="19" t="s">
        <v>347</v>
      </c>
      <c r="I165" s="93" t="str">
        <f>J165</f>
        <v>No Change</v>
      </c>
      <c r="J165" s="8" t="s">
        <v>946</v>
      </c>
      <c r="K165" s="12"/>
      <c r="L165" s="19" t="s">
        <v>347</v>
      </c>
      <c r="M165" s="86" t="s">
        <v>946</v>
      </c>
      <c r="N165" s="19" t="s">
        <v>347</v>
      </c>
      <c r="O165" s="19" t="s">
        <v>347</v>
      </c>
      <c r="P165" s="17"/>
    </row>
    <row r="166" spans="1:16" ht="140" x14ac:dyDescent="0.3">
      <c r="A166" s="93"/>
      <c r="B166" s="31" t="str">
        <f t="shared" ref="B166" si="224">B165</f>
        <v>6.2.4</v>
      </c>
      <c r="C166" s="9" t="str">
        <f t="shared" ref="C166:C167" si="225">C165</f>
        <v>New Standard</v>
      </c>
      <c r="D166" s="25" t="s">
        <v>348</v>
      </c>
      <c r="E166" s="93"/>
      <c r="F166" s="78" t="str">
        <f t="shared" ref="F166:F167" si="226">F165</f>
        <v>No Change</v>
      </c>
      <c r="G166" s="13"/>
      <c r="H166" s="25" t="s">
        <v>348</v>
      </c>
      <c r="I166" s="93"/>
      <c r="J166" s="56" t="str">
        <f>J165</f>
        <v>No Change</v>
      </c>
      <c r="K166" s="13"/>
      <c r="L166" s="25" t="s">
        <v>348</v>
      </c>
      <c r="M166" s="91" t="str">
        <f>M165</f>
        <v>No Change</v>
      </c>
      <c r="N166" s="25" t="s">
        <v>348</v>
      </c>
      <c r="O166" s="25" t="s">
        <v>348</v>
      </c>
      <c r="P166" s="18"/>
    </row>
    <row r="167" spans="1:16" hidden="1" x14ac:dyDescent="0.3">
      <c r="A167" s="93"/>
      <c r="B167" s="31" t="str">
        <f t="shared" ref="B167" si="227">B165</f>
        <v>6.2.4</v>
      </c>
      <c r="C167" s="9" t="str">
        <f t="shared" si="225"/>
        <v>New Standard</v>
      </c>
      <c r="D167" s="10" t="s">
        <v>8</v>
      </c>
      <c r="E167" s="93"/>
      <c r="F167" s="78" t="str">
        <f t="shared" si="226"/>
        <v>No Change</v>
      </c>
      <c r="G167" s="14" t="str">
        <f t="shared" ref="G167:L167" si="228">G79</f>
        <v>Edition 2 - With Mark-Ups</v>
      </c>
      <c r="H167" s="14" t="str">
        <f t="shared" si="228"/>
        <v>Edition 2 - Clean Copy</v>
      </c>
      <c r="I167" s="93"/>
      <c r="J167" s="56" t="str">
        <f>J165</f>
        <v>No Change</v>
      </c>
      <c r="K167" s="58" t="str">
        <f t="shared" si="228"/>
        <v>Edition 2.1 - With Mark-Ups</v>
      </c>
      <c r="L167" s="58" t="str">
        <f t="shared" si="228"/>
        <v>Edition 2.1 - Clean Copy</v>
      </c>
      <c r="M167" s="91" t="str">
        <f>M165</f>
        <v>No Change</v>
      </c>
      <c r="N167" s="58" t="str">
        <f t="shared" ref="N167" si="229">N79</f>
        <v>Edition 2.2 - With Mark-Ups</v>
      </c>
      <c r="O167" s="58" t="str">
        <f t="shared" ref="O167" si="230">O79</f>
        <v>Edition 2.2 - Clean Copy</v>
      </c>
      <c r="P167" s="18"/>
    </row>
    <row r="168" spans="1:16" ht="70" x14ac:dyDescent="0.3">
      <c r="A168" s="93" t="str">
        <f>C168</f>
        <v>New Standard</v>
      </c>
      <c r="B168" s="30" t="s">
        <v>349</v>
      </c>
      <c r="C168" s="3" t="s">
        <v>961</v>
      </c>
      <c r="D168" s="19" t="s">
        <v>350</v>
      </c>
      <c r="E168" s="93" t="str">
        <f>F168</f>
        <v>Major Revision</v>
      </c>
      <c r="F168" s="4" t="s">
        <v>958</v>
      </c>
      <c r="G168" s="19" t="s">
        <v>352</v>
      </c>
      <c r="H168" s="19" t="s">
        <v>355</v>
      </c>
      <c r="I168" s="93" t="str">
        <f>J168</f>
        <v>No Change</v>
      </c>
      <c r="J168" s="8" t="s">
        <v>946</v>
      </c>
      <c r="K168" s="12"/>
      <c r="L168" s="19" t="s">
        <v>355</v>
      </c>
      <c r="M168" s="86" t="s">
        <v>946</v>
      </c>
      <c r="N168" s="19" t="s">
        <v>355</v>
      </c>
      <c r="O168" s="19" t="s">
        <v>355</v>
      </c>
      <c r="P168" s="17"/>
    </row>
    <row r="169" spans="1:16" ht="126" x14ac:dyDescent="0.3">
      <c r="A169" s="93"/>
      <c r="B169" s="31" t="str">
        <f t="shared" ref="B169" si="231">B168</f>
        <v>6.3.1</v>
      </c>
      <c r="C169" s="9" t="str">
        <f t="shared" ref="C169:C170" si="232">C168</f>
        <v>New Standard</v>
      </c>
      <c r="D169" s="27" t="s">
        <v>351</v>
      </c>
      <c r="E169" s="93"/>
      <c r="F169" s="78" t="str">
        <f t="shared" ref="F169:F170" si="233">F168</f>
        <v>Major Revision</v>
      </c>
      <c r="G169" s="28" t="s">
        <v>353</v>
      </c>
      <c r="H169" s="39" t="s">
        <v>354</v>
      </c>
      <c r="I169" s="93"/>
      <c r="J169" s="56" t="str">
        <f>J168</f>
        <v>No Change</v>
      </c>
      <c r="K169" s="13"/>
      <c r="L169" s="39" t="s">
        <v>354</v>
      </c>
      <c r="M169" s="91" t="str">
        <f>M168</f>
        <v>No Change</v>
      </c>
      <c r="N169" s="39" t="s">
        <v>354</v>
      </c>
      <c r="O169" s="39" t="s">
        <v>354</v>
      </c>
      <c r="P169" s="18"/>
    </row>
    <row r="170" spans="1:16" hidden="1" x14ac:dyDescent="0.3">
      <c r="A170" s="93"/>
      <c r="B170" s="31" t="str">
        <f t="shared" ref="B170" si="234">B168</f>
        <v>6.3.1</v>
      </c>
      <c r="C170" s="9" t="str">
        <f t="shared" si="232"/>
        <v>New Standard</v>
      </c>
      <c r="D170" s="10" t="s">
        <v>8</v>
      </c>
      <c r="E170" s="93"/>
      <c r="F170" s="78" t="str">
        <f t="shared" si="233"/>
        <v>Major Revision</v>
      </c>
      <c r="G170" s="14" t="str">
        <f t="shared" ref="G170:L170" si="235">G82</f>
        <v>Edition 2 - With Mark-Ups</v>
      </c>
      <c r="H170" s="14" t="str">
        <f t="shared" si="235"/>
        <v>Edition 2 - Clean Copy</v>
      </c>
      <c r="I170" s="93"/>
      <c r="J170" s="56" t="str">
        <f>J168</f>
        <v>No Change</v>
      </c>
      <c r="K170" s="58" t="str">
        <f t="shared" si="235"/>
        <v>Edition 2.1 - With Mark-Ups</v>
      </c>
      <c r="L170" s="58" t="str">
        <f t="shared" si="235"/>
        <v>Edition 2.1 - Clean Copy</v>
      </c>
      <c r="M170" s="91" t="str">
        <f>M168</f>
        <v>No Change</v>
      </c>
      <c r="N170" s="58" t="str">
        <f t="shared" ref="N170" si="236">N82</f>
        <v>Edition 2.2 - With Mark-Ups</v>
      </c>
      <c r="O170" s="58" t="str">
        <f t="shared" ref="O170" si="237">O82</f>
        <v>Edition 2.2 - Clean Copy</v>
      </c>
      <c r="P170" s="18"/>
    </row>
    <row r="171" spans="1:16" ht="56" x14ac:dyDescent="0.3">
      <c r="A171" s="93" t="str">
        <f>C171</f>
        <v>New Standard</v>
      </c>
      <c r="B171" s="30" t="s">
        <v>356</v>
      </c>
      <c r="C171" s="3" t="s">
        <v>961</v>
      </c>
      <c r="D171" s="19" t="s">
        <v>357</v>
      </c>
      <c r="E171" s="93" t="str">
        <f>F171</f>
        <v>Guidance Updated</v>
      </c>
      <c r="F171" s="4" t="s">
        <v>956</v>
      </c>
      <c r="G171" s="19" t="s">
        <v>357</v>
      </c>
      <c r="H171" s="19" t="s">
        <v>357</v>
      </c>
      <c r="I171" s="93" t="str">
        <f>J171</f>
        <v>No Change</v>
      </c>
      <c r="J171" s="8" t="s">
        <v>946</v>
      </c>
      <c r="K171" s="12"/>
      <c r="L171" s="19" t="s">
        <v>357</v>
      </c>
      <c r="M171" s="86" t="s">
        <v>946</v>
      </c>
      <c r="N171" s="19" t="s">
        <v>357</v>
      </c>
      <c r="O171" s="19" t="s">
        <v>357</v>
      </c>
      <c r="P171" s="17"/>
    </row>
    <row r="172" spans="1:16" ht="131.5" x14ac:dyDescent="0.3">
      <c r="A172" s="93"/>
      <c r="B172" s="31" t="str">
        <f t="shared" ref="B172" si="238">B171</f>
        <v>6.3.2</v>
      </c>
      <c r="C172" s="9" t="str">
        <f t="shared" ref="C172:C173" si="239">C171</f>
        <v>New Standard</v>
      </c>
      <c r="D172" s="27" t="s">
        <v>358</v>
      </c>
      <c r="E172" s="93"/>
      <c r="F172" s="78" t="str">
        <f t="shared" ref="F172:F173" si="240">F171</f>
        <v>Guidance Updated</v>
      </c>
      <c r="G172" s="27" t="s">
        <v>359</v>
      </c>
      <c r="H172" s="27" t="s">
        <v>360</v>
      </c>
      <c r="I172" s="93"/>
      <c r="J172" s="56" t="str">
        <f>J171</f>
        <v>No Change</v>
      </c>
      <c r="K172" s="13"/>
      <c r="L172" s="27" t="s">
        <v>360</v>
      </c>
      <c r="M172" s="91" t="str">
        <f>M171</f>
        <v>No Change</v>
      </c>
      <c r="N172" s="27" t="s">
        <v>360</v>
      </c>
      <c r="O172" s="27" t="s">
        <v>360</v>
      </c>
      <c r="P172" s="18"/>
    </row>
    <row r="173" spans="1:16" hidden="1" x14ac:dyDescent="0.3">
      <c r="A173" s="93"/>
      <c r="B173" s="31" t="str">
        <f t="shared" ref="B173" si="241">B171</f>
        <v>6.3.2</v>
      </c>
      <c r="C173" s="9" t="str">
        <f t="shared" si="239"/>
        <v>New Standard</v>
      </c>
      <c r="D173" s="10" t="s">
        <v>8</v>
      </c>
      <c r="E173" s="93"/>
      <c r="F173" s="78" t="str">
        <f t="shared" si="240"/>
        <v>Guidance Updated</v>
      </c>
      <c r="G173" s="14" t="str">
        <f t="shared" ref="G173:L173" si="242">G85</f>
        <v>Edition 2 - With Mark-Ups</v>
      </c>
      <c r="H173" s="14" t="str">
        <f t="shared" si="242"/>
        <v>Edition 2 - Clean Copy</v>
      </c>
      <c r="I173" s="93"/>
      <c r="J173" s="56" t="str">
        <f>J171</f>
        <v>No Change</v>
      </c>
      <c r="K173" s="58" t="str">
        <f t="shared" si="242"/>
        <v>Edition 2.1 - With Mark-Ups</v>
      </c>
      <c r="L173" s="58" t="str">
        <f t="shared" si="242"/>
        <v>Edition 2.1 - Clean Copy</v>
      </c>
      <c r="M173" s="91" t="str">
        <f>M171</f>
        <v>No Change</v>
      </c>
      <c r="N173" s="58" t="str">
        <f t="shared" ref="N173" si="243">N85</f>
        <v>Edition 2.2 - With Mark-Ups</v>
      </c>
      <c r="O173" s="58" t="str">
        <f t="shared" ref="O173" si="244">O85</f>
        <v>Edition 2.2 - Clean Copy</v>
      </c>
      <c r="P173" s="18"/>
    </row>
    <row r="174" spans="1:16" ht="209.5" customHeight="1" x14ac:dyDescent="0.3">
      <c r="A174" s="93" t="str">
        <f>C174</f>
        <v>New Standard</v>
      </c>
      <c r="B174" s="30" t="s">
        <v>361</v>
      </c>
      <c r="C174" s="3" t="s">
        <v>961</v>
      </c>
      <c r="D174" s="19" t="s">
        <v>365</v>
      </c>
      <c r="E174" s="93" t="str">
        <f>F174</f>
        <v>Major Revision</v>
      </c>
      <c r="F174" s="4" t="s">
        <v>958</v>
      </c>
      <c r="G174" s="19" t="s">
        <v>363</v>
      </c>
      <c r="H174" s="19" t="s">
        <v>366</v>
      </c>
      <c r="I174" s="93" t="str">
        <f>J174</f>
        <v>No Change</v>
      </c>
      <c r="J174" s="8" t="s">
        <v>946</v>
      </c>
      <c r="K174" s="12"/>
      <c r="L174" s="19" t="s">
        <v>366</v>
      </c>
      <c r="M174" s="86" t="s">
        <v>946</v>
      </c>
      <c r="N174" s="19" t="s">
        <v>366</v>
      </c>
      <c r="O174" s="19" t="s">
        <v>366</v>
      </c>
      <c r="P174" s="17"/>
    </row>
    <row r="175" spans="1:16" ht="173.5" x14ac:dyDescent="0.3">
      <c r="A175" s="93"/>
      <c r="B175" s="31" t="str">
        <f t="shared" ref="B175" si="245">B174</f>
        <v>6.3.3</v>
      </c>
      <c r="C175" s="9" t="str">
        <f t="shared" ref="C175:C176" si="246">C174</f>
        <v>New Standard</v>
      </c>
      <c r="D175" s="27" t="s">
        <v>362</v>
      </c>
      <c r="E175" s="93"/>
      <c r="F175" s="78" t="str">
        <f t="shared" ref="F175:F176" si="247">F174</f>
        <v>Major Revision</v>
      </c>
      <c r="G175" s="25" t="s">
        <v>364</v>
      </c>
      <c r="H175" s="27" t="s">
        <v>367</v>
      </c>
      <c r="I175" s="93"/>
      <c r="J175" s="56" t="str">
        <f>J174</f>
        <v>No Change</v>
      </c>
      <c r="K175" s="13"/>
      <c r="L175" s="27" t="s">
        <v>367</v>
      </c>
      <c r="M175" s="91" t="str">
        <f>M174</f>
        <v>No Change</v>
      </c>
      <c r="N175" s="27" t="s">
        <v>367</v>
      </c>
      <c r="O175" s="27" t="s">
        <v>367</v>
      </c>
      <c r="P175" s="18"/>
    </row>
    <row r="176" spans="1:16" hidden="1" x14ac:dyDescent="0.3">
      <c r="A176" s="93"/>
      <c r="B176" s="31" t="str">
        <f t="shared" ref="B176" si="248">B174</f>
        <v>6.3.3</v>
      </c>
      <c r="C176" s="9" t="str">
        <f t="shared" si="246"/>
        <v>New Standard</v>
      </c>
      <c r="D176" s="10" t="s">
        <v>8</v>
      </c>
      <c r="E176" s="93"/>
      <c r="F176" s="78" t="str">
        <f t="shared" si="247"/>
        <v>Major Revision</v>
      </c>
      <c r="G176" s="14" t="str">
        <f t="shared" ref="G176:L176" si="249">G88</f>
        <v>Edition 2 - With Mark-Ups</v>
      </c>
      <c r="H176" s="14" t="str">
        <f t="shared" si="249"/>
        <v>Edition 2 - Clean Copy</v>
      </c>
      <c r="I176" s="93"/>
      <c r="J176" s="56" t="str">
        <f>J174</f>
        <v>No Change</v>
      </c>
      <c r="K176" s="58" t="str">
        <f t="shared" si="249"/>
        <v>Edition 2.1 - With Mark-Ups</v>
      </c>
      <c r="L176" s="58" t="str">
        <f t="shared" si="249"/>
        <v>Edition 2.1 - Clean Copy</v>
      </c>
      <c r="M176" s="91" t="str">
        <f>M174</f>
        <v>No Change</v>
      </c>
      <c r="N176" s="58" t="str">
        <f t="shared" ref="N176" si="250">N88</f>
        <v>Edition 2.2 - With Mark-Ups</v>
      </c>
      <c r="O176" s="58" t="str">
        <f t="shared" ref="O176" si="251">O88</f>
        <v>Edition 2.2 - Clean Copy</v>
      </c>
      <c r="P176" s="18"/>
    </row>
    <row r="177" spans="1:16" ht="56" x14ac:dyDescent="0.3">
      <c r="A177" s="93" t="str">
        <f>C177</f>
        <v>New Standard</v>
      </c>
      <c r="B177" s="30" t="s">
        <v>368</v>
      </c>
      <c r="C177" s="3" t="s">
        <v>961</v>
      </c>
      <c r="D177" s="19" t="s">
        <v>370</v>
      </c>
      <c r="E177" s="93" t="str">
        <f>F177</f>
        <v>No Change</v>
      </c>
      <c r="F177" s="4" t="s">
        <v>946</v>
      </c>
      <c r="G177" s="12"/>
      <c r="H177" s="19" t="s">
        <v>370</v>
      </c>
      <c r="I177" s="93" t="str">
        <f>J177</f>
        <v>No Change</v>
      </c>
      <c r="J177" s="8" t="s">
        <v>946</v>
      </c>
      <c r="K177" s="12"/>
      <c r="L177" s="19" t="s">
        <v>370</v>
      </c>
      <c r="M177" s="86" t="s">
        <v>946</v>
      </c>
      <c r="N177" s="19" t="s">
        <v>370</v>
      </c>
      <c r="O177" s="19" t="s">
        <v>370</v>
      </c>
      <c r="P177" s="17"/>
    </row>
    <row r="178" spans="1:16" ht="70" x14ac:dyDescent="0.3">
      <c r="A178" s="93"/>
      <c r="B178" s="31" t="str">
        <f t="shared" ref="B178" si="252">B177</f>
        <v>7.1.1</v>
      </c>
      <c r="C178" s="9" t="str">
        <f t="shared" ref="C178:C179" si="253">C177</f>
        <v>New Standard</v>
      </c>
      <c r="D178" s="27" t="s">
        <v>369</v>
      </c>
      <c r="E178" s="93"/>
      <c r="F178" s="78" t="str">
        <f t="shared" ref="F178:F179" si="254">F177</f>
        <v>No Change</v>
      </c>
      <c r="G178" s="13"/>
      <c r="H178" s="13" t="s">
        <v>369</v>
      </c>
      <c r="I178" s="93"/>
      <c r="J178" s="56" t="str">
        <f>J177</f>
        <v>No Change</v>
      </c>
      <c r="K178" s="13"/>
      <c r="L178" s="27" t="s">
        <v>369</v>
      </c>
      <c r="M178" s="91" t="str">
        <f>M177</f>
        <v>No Change</v>
      </c>
      <c r="N178" s="27" t="s">
        <v>369</v>
      </c>
      <c r="O178" s="27" t="s">
        <v>369</v>
      </c>
      <c r="P178" s="18"/>
    </row>
    <row r="179" spans="1:16" hidden="1" x14ac:dyDescent="0.3">
      <c r="A179" s="93"/>
      <c r="B179" s="31" t="str">
        <f t="shared" ref="B179" si="255">B177</f>
        <v>7.1.1</v>
      </c>
      <c r="C179" s="9" t="str">
        <f t="shared" si="253"/>
        <v>New Standard</v>
      </c>
      <c r="D179" s="10" t="s">
        <v>8</v>
      </c>
      <c r="E179" s="93"/>
      <c r="F179" s="78" t="str">
        <f t="shared" si="254"/>
        <v>No Change</v>
      </c>
      <c r="G179" s="14" t="str">
        <f t="shared" ref="G179:L179" si="256">G91</f>
        <v>Edition 2 - With Mark-Ups</v>
      </c>
      <c r="H179" s="14" t="str">
        <f t="shared" si="256"/>
        <v>Edition 2 - Clean Copy</v>
      </c>
      <c r="I179" s="93"/>
      <c r="J179" s="56" t="str">
        <f>J177</f>
        <v>No Change</v>
      </c>
      <c r="K179" s="58" t="str">
        <f t="shared" si="256"/>
        <v>Edition 2.1 - With Mark-Ups</v>
      </c>
      <c r="L179" s="58" t="str">
        <f t="shared" si="256"/>
        <v>Edition 2.1 - Clean Copy</v>
      </c>
      <c r="M179" s="91" t="str">
        <f>M177</f>
        <v>No Change</v>
      </c>
      <c r="N179" s="15" t="str">
        <f t="shared" ref="N179" si="257">N91</f>
        <v>Edition 2.2 - With Mark-Ups</v>
      </c>
      <c r="O179" s="15" t="str">
        <f t="shared" ref="O179" si="258">O91</f>
        <v>Edition 2.2 - Clean Copy</v>
      </c>
      <c r="P179" s="18"/>
    </row>
    <row r="180" spans="1:16" ht="98" x14ac:dyDescent="0.3">
      <c r="A180" s="93" t="str">
        <f>C180</f>
        <v>New Standard</v>
      </c>
      <c r="B180" s="30" t="s">
        <v>371</v>
      </c>
      <c r="C180" s="3" t="s">
        <v>961</v>
      </c>
      <c r="D180" s="19" t="s">
        <v>372</v>
      </c>
      <c r="E180" s="93" t="str">
        <f>F180</f>
        <v>Updated Tag</v>
      </c>
      <c r="F180" s="4" t="s">
        <v>959</v>
      </c>
      <c r="G180" s="19" t="s">
        <v>374</v>
      </c>
      <c r="H180" s="19" t="s">
        <v>375</v>
      </c>
      <c r="I180" s="93" t="str">
        <f>J180</f>
        <v>No Change</v>
      </c>
      <c r="J180" s="8" t="s">
        <v>946</v>
      </c>
      <c r="K180" s="12"/>
      <c r="L180" s="19" t="s">
        <v>375</v>
      </c>
      <c r="M180" s="86" t="s">
        <v>946</v>
      </c>
      <c r="N180" s="19" t="s">
        <v>375</v>
      </c>
      <c r="O180" s="19" t="s">
        <v>375</v>
      </c>
      <c r="P180" s="17"/>
    </row>
    <row r="181" spans="1:16" ht="42" x14ac:dyDescent="0.3">
      <c r="A181" s="93"/>
      <c r="B181" s="31" t="str">
        <f t="shared" ref="B181" si="259">B180</f>
        <v>7.2.1</v>
      </c>
      <c r="C181" s="9" t="str">
        <f t="shared" ref="C181:C182" si="260">C180</f>
        <v>New Standard</v>
      </c>
      <c r="D181" s="27" t="s">
        <v>373</v>
      </c>
      <c r="E181" s="93"/>
      <c r="F181" s="78" t="str">
        <f t="shared" ref="F181:F182" si="261">F180</f>
        <v>Updated Tag</v>
      </c>
      <c r="G181" s="27" t="s">
        <v>373</v>
      </c>
      <c r="H181" s="27" t="s">
        <v>373</v>
      </c>
      <c r="I181" s="93"/>
      <c r="J181" s="56" t="str">
        <f>J180</f>
        <v>No Change</v>
      </c>
      <c r="K181" s="13"/>
      <c r="L181" s="27" t="s">
        <v>373</v>
      </c>
      <c r="M181" s="91" t="str">
        <f>M180</f>
        <v>No Change</v>
      </c>
      <c r="N181" s="27" t="s">
        <v>373</v>
      </c>
      <c r="O181" s="27" t="s">
        <v>373</v>
      </c>
      <c r="P181" s="18"/>
    </row>
    <row r="182" spans="1:16" hidden="1" x14ac:dyDescent="0.3">
      <c r="A182" s="93"/>
      <c r="B182" s="31" t="str">
        <f t="shared" ref="B182" si="262">B180</f>
        <v>7.2.1</v>
      </c>
      <c r="C182" s="9" t="str">
        <f t="shared" si="260"/>
        <v>New Standard</v>
      </c>
      <c r="D182" s="10" t="s">
        <v>8</v>
      </c>
      <c r="E182" s="93"/>
      <c r="F182" s="78" t="str">
        <f t="shared" si="261"/>
        <v>Updated Tag</v>
      </c>
      <c r="G182" s="14" t="str">
        <f t="shared" ref="G182:L182" si="263">G94</f>
        <v>Edition 2 - With Mark-Ups</v>
      </c>
      <c r="H182" s="14" t="str">
        <f t="shared" si="263"/>
        <v>Edition 2 - Clean Copy</v>
      </c>
      <c r="I182" s="93"/>
      <c r="J182" s="56" t="str">
        <f>J180</f>
        <v>No Change</v>
      </c>
      <c r="K182" s="58" t="str">
        <f t="shared" si="263"/>
        <v>Edition 2.1 - With Mark-Ups</v>
      </c>
      <c r="L182" s="58" t="str">
        <f t="shared" si="263"/>
        <v>Edition 2.1 - Clean Copy</v>
      </c>
      <c r="M182" s="91" t="str">
        <f>M180</f>
        <v>No Change</v>
      </c>
      <c r="N182" s="58" t="str">
        <f t="shared" ref="N182" si="264">N94</f>
        <v>Edition 2.2 - With Mark-Ups</v>
      </c>
      <c r="O182" s="58" t="str">
        <f t="shared" ref="O182" si="265">O94</f>
        <v>Edition 2.2 - Clean Copy</v>
      </c>
      <c r="P182" s="18"/>
    </row>
    <row r="183" spans="1:16" ht="154" x14ac:dyDescent="0.3">
      <c r="A183" s="93" t="str">
        <f>C183</f>
        <v>New Standard</v>
      </c>
      <c r="B183" s="30" t="s">
        <v>378</v>
      </c>
      <c r="C183" s="3" t="s">
        <v>961</v>
      </c>
      <c r="D183" s="19" t="s">
        <v>376</v>
      </c>
      <c r="E183" s="93" t="str">
        <f>F183</f>
        <v>Major Revision</v>
      </c>
      <c r="F183" s="4" t="s">
        <v>958</v>
      </c>
      <c r="G183" s="19" t="s">
        <v>379</v>
      </c>
      <c r="H183" s="19" t="s">
        <v>381</v>
      </c>
      <c r="I183" s="93" t="str">
        <f>J183</f>
        <v>Major Revision</v>
      </c>
      <c r="J183" s="8" t="s">
        <v>958</v>
      </c>
      <c r="K183" s="19" t="s">
        <v>383</v>
      </c>
      <c r="L183" s="19" t="s">
        <v>385</v>
      </c>
      <c r="M183" s="86" t="s">
        <v>946</v>
      </c>
      <c r="N183" s="19" t="s">
        <v>385</v>
      </c>
      <c r="O183" s="19" t="s">
        <v>385</v>
      </c>
      <c r="P183" s="17"/>
    </row>
    <row r="184" spans="1:16" ht="131.5" x14ac:dyDescent="0.3">
      <c r="A184" s="93"/>
      <c r="B184" s="31" t="str">
        <f t="shared" ref="B184" si="266">B183</f>
        <v>7.2.2</v>
      </c>
      <c r="C184" s="9" t="str">
        <f t="shared" ref="C184:C185" si="267">C183</f>
        <v>New Standard</v>
      </c>
      <c r="D184" s="27" t="s">
        <v>377</v>
      </c>
      <c r="E184" s="93"/>
      <c r="F184" s="78" t="str">
        <f t="shared" ref="F184:F185" si="268">F183</f>
        <v>Major Revision</v>
      </c>
      <c r="G184" s="27" t="s">
        <v>380</v>
      </c>
      <c r="H184" s="27" t="s">
        <v>382</v>
      </c>
      <c r="I184" s="93"/>
      <c r="J184" s="56" t="str">
        <f>J183</f>
        <v>Major Revision</v>
      </c>
      <c r="K184" s="27" t="s">
        <v>384</v>
      </c>
      <c r="L184" s="27" t="s">
        <v>386</v>
      </c>
      <c r="M184" s="91" t="str">
        <f>M183</f>
        <v>No Change</v>
      </c>
      <c r="N184" s="27" t="s">
        <v>386</v>
      </c>
      <c r="O184" s="27" t="s">
        <v>386</v>
      </c>
      <c r="P184" s="18"/>
    </row>
    <row r="185" spans="1:16" hidden="1" x14ac:dyDescent="0.3">
      <c r="A185" s="93"/>
      <c r="B185" s="31" t="str">
        <f t="shared" ref="B185" si="269">B183</f>
        <v>7.2.2</v>
      </c>
      <c r="C185" s="9" t="str">
        <f t="shared" si="267"/>
        <v>New Standard</v>
      </c>
      <c r="D185" s="10" t="s">
        <v>8</v>
      </c>
      <c r="E185" s="93"/>
      <c r="F185" s="78" t="str">
        <f t="shared" si="268"/>
        <v>Major Revision</v>
      </c>
      <c r="G185" s="14" t="str">
        <f t="shared" ref="G185:L185" si="270">G97</f>
        <v>Edition 2 - With Mark-Ups</v>
      </c>
      <c r="H185" s="14" t="str">
        <f t="shared" si="270"/>
        <v>Edition 2 - Clean Copy</v>
      </c>
      <c r="I185" s="93"/>
      <c r="J185" s="56" t="str">
        <f>J183</f>
        <v>Major Revision</v>
      </c>
      <c r="K185" s="58" t="str">
        <f t="shared" si="270"/>
        <v>Edition 2.1 - With Mark-Ups</v>
      </c>
      <c r="L185" s="58" t="str">
        <f t="shared" si="270"/>
        <v>Edition 2.1 - Clean Copy</v>
      </c>
      <c r="M185" s="91" t="str">
        <f>M183</f>
        <v>No Change</v>
      </c>
      <c r="N185" s="15" t="str">
        <f t="shared" ref="N185" si="271">N97</f>
        <v>Edition 2.2 - With Mark-Ups</v>
      </c>
      <c r="O185" s="15" t="str">
        <f t="shared" ref="O185" si="272">O97</f>
        <v>Edition 2.2 - Clean Copy</v>
      </c>
      <c r="P185" s="18"/>
    </row>
    <row r="186" spans="1:16" ht="42" x14ac:dyDescent="0.3">
      <c r="A186" s="93" t="str">
        <f>C186</f>
        <v>New Standard</v>
      </c>
      <c r="B186" s="30" t="s">
        <v>387</v>
      </c>
      <c r="C186" s="3" t="s">
        <v>961</v>
      </c>
      <c r="D186" s="19" t="s">
        <v>388</v>
      </c>
      <c r="E186" s="93" t="str">
        <f>F186</f>
        <v>Updated Tag</v>
      </c>
      <c r="F186" s="4" t="s">
        <v>959</v>
      </c>
      <c r="G186" s="19" t="s">
        <v>390</v>
      </c>
      <c r="H186" s="19" t="s">
        <v>391</v>
      </c>
      <c r="I186" s="93" t="str">
        <f>J186</f>
        <v>No Change</v>
      </c>
      <c r="J186" s="8" t="s">
        <v>946</v>
      </c>
      <c r="K186" s="12"/>
      <c r="L186" s="19" t="s">
        <v>391</v>
      </c>
      <c r="M186" s="86" t="s">
        <v>946</v>
      </c>
      <c r="N186" s="19" t="s">
        <v>391</v>
      </c>
      <c r="O186" s="19" t="s">
        <v>391</v>
      </c>
      <c r="P186" s="17"/>
    </row>
    <row r="187" spans="1:16" ht="28" x14ac:dyDescent="0.3">
      <c r="A187" s="93"/>
      <c r="B187" s="31" t="str">
        <f t="shared" ref="B187" si="273">B186</f>
        <v>7.3.1</v>
      </c>
      <c r="C187" s="9" t="str">
        <f t="shared" ref="C187:C188" si="274">C186</f>
        <v>New Standard</v>
      </c>
      <c r="D187" s="27" t="s">
        <v>389</v>
      </c>
      <c r="E187" s="93"/>
      <c r="F187" s="78" t="str">
        <f t="shared" ref="F187:F188" si="275">F186</f>
        <v>Updated Tag</v>
      </c>
      <c r="G187" s="27" t="s">
        <v>389</v>
      </c>
      <c r="H187" s="27" t="s">
        <v>389</v>
      </c>
      <c r="I187" s="93"/>
      <c r="J187" s="56" t="str">
        <f>J186</f>
        <v>No Change</v>
      </c>
      <c r="K187" s="13"/>
      <c r="L187" s="27" t="s">
        <v>389</v>
      </c>
      <c r="M187" s="91" t="str">
        <f>M186</f>
        <v>No Change</v>
      </c>
      <c r="N187" s="27" t="s">
        <v>389</v>
      </c>
      <c r="O187" s="27" t="s">
        <v>389</v>
      </c>
      <c r="P187" s="18"/>
    </row>
    <row r="188" spans="1:16" hidden="1" x14ac:dyDescent="0.3">
      <c r="A188" s="93"/>
      <c r="B188" s="31" t="str">
        <f t="shared" ref="B188" si="276">B186</f>
        <v>7.3.1</v>
      </c>
      <c r="C188" s="9" t="str">
        <f t="shared" si="274"/>
        <v>New Standard</v>
      </c>
      <c r="D188" s="10" t="s">
        <v>8</v>
      </c>
      <c r="E188" s="93"/>
      <c r="F188" s="78" t="str">
        <f t="shared" si="275"/>
        <v>Updated Tag</v>
      </c>
      <c r="G188" s="14" t="str">
        <f t="shared" ref="G188:L188" si="277">G100</f>
        <v>Edition 2 - With Mark-Ups</v>
      </c>
      <c r="H188" s="14" t="str">
        <f t="shared" si="277"/>
        <v>Edition 2 - Clean Copy</v>
      </c>
      <c r="I188" s="93"/>
      <c r="J188" s="56" t="str">
        <f>J186</f>
        <v>No Change</v>
      </c>
      <c r="K188" s="58" t="str">
        <f t="shared" si="277"/>
        <v>Edition 2.1 - With Mark-Ups</v>
      </c>
      <c r="L188" s="58" t="str">
        <f t="shared" si="277"/>
        <v>Edition 2.1 - Clean Copy</v>
      </c>
      <c r="M188" s="91" t="str">
        <f>M186</f>
        <v>No Change</v>
      </c>
      <c r="N188" s="58" t="str">
        <f t="shared" ref="N188" si="278">N100</f>
        <v>Edition 2.2 - With Mark-Ups</v>
      </c>
      <c r="O188" s="58" t="str">
        <f t="shared" ref="O188" si="279">O100</f>
        <v>Edition 2.2 - Clean Copy</v>
      </c>
      <c r="P188" s="18"/>
    </row>
    <row r="189" spans="1:16" ht="56" x14ac:dyDescent="0.3">
      <c r="A189" s="93" t="str">
        <f>C189</f>
        <v>New Standard</v>
      </c>
      <c r="B189" s="30" t="s">
        <v>392</v>
      </c>
      <c r="C189" s="3" t="s">
        <v>961</v>
      </c>
      <c r="D189" s="19" t="s">
        <v>393</v>
      </c>
      <c r="E189" s="93" t="str">
        <f>F189</f>
        <v>No Change</v>
      </c>
      <c r="F189" s="4" t="s">
        <v>946</v>
      </c>
      <c r="G189" s="12"/>
      <c r="H189" s="19" t="s">
        <v>393</v>
      </c>
      <c r="I189" s="93" t="str">
        <f>J189</f>
        <v>No Change</v>
      </c>
      <c r="J189" s="8" t="s">
        <v>946</v>
      </c>
      <c r="K189" s="12"/>
      <c r="L189" s="19" t="s">
        <v>393</v>
      </c>
      <c r="M189" s="86" t="s">
        <v>946</v>
      </c>
      <c r="N189" s="19" t="s">
        <v>393</v>
      </c>
      <c r="O189" s="19" t="s">
        <v>393</v>
      </c>
      <c r="P189" s="17"/>
    </row>
    <row r="190" spans="1:16" ht="70" x14ac:dyDescent="0.3">
      <c r="A190" s="93"/>
      <c r="B190" s="31" t="str">
        <f t="shared" ref="B190" si="280">B189</f>
        <v>8.1.1</v>
      </c>
      <c r="C190" s="9" t="str">
        <f t="shared" ref="C190:C191" si="281">C189</f>
        <v>New Standard</v>
      </c>
      <c r="D190" s="27" t="s">
        <v>394</v>
      </c>
      <c r="E190" s="93"/>
      <c r="F190" s="78" t="str">
        <f t="shared" ref="F190:F191" si="282">F189</f>
        <v>No Change</v>
      </c>
      <c r="G190" s="13"/>
      <c r="H190" s="27" t="s">
        <v>394</v>
      </c>
      <c r="I190" s="93"/>
      <c r="J190" s="56" t="str">
        <f>J189</f>
        <v>No Change</v>
      </c>
      <c r="K190" s="13"/>
      <c r="L190" s="27" t="s">
        <v>394</v>
      </c>
      <c r="M190" s="91" t="str">
        <f>M189</f>
        <v>No Change</v>
      </c>
      <c r="N190" s="27" t="s">
        <v>394</v>
      </c>
      <c r="O190" s="27" t="s">
        <v>394</v>
      </c>
      <c r="P190" s="18"/>
    </row>
    <row r="191" spans="1:16" hidden="1" x14ac:dyDescent="0.3">
      <c r="A191" s="93"/>
      <c r="B191" s="31" t="str">
        <f t="shared" ref="B191" si="283">B189</f>
        <v>8.1.1</v>
      </c>
      <c r="C191" s="9" t="str">
        <f t="shared" si="281"/>
        <v>New Standard</v>
      </c>
      <c r="D191" s="10" t="s">
        <v>8</v>
      </c>
      <c r="E191" s="93"/>
      <c r="F191" s="78" t="str">
        <f t="shared" si="282"/>
        <v>No Change</v>
      </c>
      <c r="G191" s="14" t="str">
        <f t="shared" ref="G191:L191" si="284">G103</f>
        <v>Edition 2 - With Mark-Ups</v>
      </c>
      <c r="H191" s="14" t="str">
        <f t="shared" si="284"/>
        <v>Edition 2 - Clean Copy</v>
      </c>
      <c r="I191" s="93"/>
      <c r="J191" s="56" t="str">
        <f>J189</f>
        <v>No Change</v>
      </c>
      <c r="K191" s="58" t="str">
        <f t="shared" si="284"/>
        <v>Edition 2.1 - With Mark-Ups</v>
      </c>
      <c r="L191" s="58" t="str">
        <f t="shared" si="284"/>
        <v>Edition 2.1 - Clean Copy</v>
      </c>
      <c r="M191" s="91" t="str">
        <f>M189</f>
        <v>No Change</v>
      </c>
      <c r="N191" s="58" t="str">
        <f t="shared" ref="N191" si="285">N103</f>
        <v>Edition 2.2 - With Mark-Ups</v>
      </c>
      <c r="O191" s="58" t="str">
        <f t="shared" ref="O191" si="286">O103</f>
        <v>Edition 2.2 - Clean Copy</v>
      </c>
      <c r="P191" s="18"/>
    </row>
    <row r="192" spans="1:16" ht="140" x14ac:dyDescent="0.3">
      <c r="A192" s="93" t="str">
        <f>C192</f>
        <v>New Standard</v>
      </c>
      <c r="B192" s="30" t="s">
        <v>395</v>
      </c>
      <c r="C192" s="3" t="s">
        <v>961</v>
      </c>
      <c r="D192" s="19" t="s">
        <v>396</v>
      </c>
      <c r="E192" s="93" t="str">
        <f>F192</f>
        <v>Updated Tag</v>
      </c>
      <c r="F192" s="4" t="s">
        <v>959</v>
      </c>
      <c r="G192" s="19" t="s">
        <v>398</v>
      </c>
      <c r="H192" s="19" t="s">
        <v>399</v>
      </c>
      <c r="I192" s="93" t="str">
        <f>J192</f>
        <v>No Change</v>
      </c>
      <c r="J192" s="8" t="s">
        <v>946</v>
      </c>
      <c r="K192" s="12"/>
      <c r="L192" s="19" t="s">
        <v>399</v>
      </c>
      <c r="M192" s="86" t="s">
        <v>946</v>
      </c>
      <c r="N192" s="19" t="s">
        <v>399</v>
      </c>
      <c r="O192" s="19" t="s">
        <v>399</v>
      </c>
      <c r="P192" s="17"/>
    </row>
    <row r="193" spans="1:16" ht="70" x14ac:dyDescent="0.3">
      <c r="A193" s="93"/>
      <c r="B193" s="31" t="str">
        <f t="shared" ref="B193" si="287">B192</f>
        <v>8.1.2</v>
      </c>
      <c r="C193" s="9" t="str">
        <f t="shared" ref="C193:C194" si="288">C192</f>
        <v>New Standard</v>
      </c>
      <c r="D193" s="25" t="s">
        <v>397</v>
      </c>
      <c r="E193" s="93"/>
      <c r="F193" s="78" t="str">
        <f t="shared" ref="F193:F194" si="289">F192</f>
        <v>Updated Tag</v>
      </c>
      <c r="G193" s="25" t="s">
        <v>397</v>
      </c>
      <c r="H193" s="27" t="s">
        <v>397</v>
      </c>
      <c r="I193" s="93"/>
      <c r="J193" s="56" t="str">
        <f>J192</f>
        <v>No Change</v>
      </c>
      <c r="K193" s="28"/>
      <c r="L193" s="25" t="s">
        <v>397</v>
      </c>
      <c r="M193" s="91" t="str">
        <f>M192</f>
        <v>No Change</v>
      </c>
      <c r="N193" s="25" t="s">
        <v>397</v>
      </c>
      <c r="O193" s="25" t="s">
        <v>397</v>
      </c>
      <c r="P193" s="18"/>
    </row>
    <row r="194" spans="1:16" hidden="1" x14ac:dyDescent="0.3">
      <c r="A194" s="93"/>
      <c r="B194" s="31" t="str">
        <f t="shared" ref="B194" si="290">B192</f>
        <v>8.1.2</v>
      </c>
      <c r="C194" s="9" t="str">
        <f t="shared" si="288"/>
        <v>New Standard</v>
      </c>
      <c r="D194" s="10" t="s">
        <v>8</v>
      </c>
      <c r="E194" s="93"/>
      <c r="F194" s="78" t="str">
        <f t="shared" si="289"/>
        <v>Updated Tag</v>
      </c>
      <c r="G194" s="14" t="str">
        <f t="shared" ref="G194:L194" si="291">G106</f>
        <v>Edition 2 - With Mark-Ups</v>
      </c>
      <c r="H194" s="14" t="str">
        <f t="shared" si="291"/>
        <v>Edition 2 - Clean Copy</v>
      </c>
      <c r="I194" s="93"/>
      <c r="J194" s="56" t="str">
        <f>J192</f>
        <v>No Change</v>
      </c>
      <c r="K194" s="58" t="str">
        <f t="shared" si="291"/>
        <v>Edition 2.1 - With Mark-Ups</v>
      </c>
      <c r="L194" s="58" t="str">
        <f t="shared" si="291"/>
        <v>Edition 2.1 - Clean Copy</v>
      </c>
      <c r="M194" s="91" t="str">
        <f>M192</f>
        <v>No Change</v>
      </c>
      <c r="N194" s="58" t="str">
        <f t="shared" ref="N194" si="292">N106</f>
        <v>Edition 2.2 - With Mark-Ups</v>
      </c>
      <c r="O194" s="58" t="str">
        <f t="shared" ref="O194" si="293">O106</f>
        <v>Edition 2.2 - Clean Copy</v>
      </c>
      <c r="P194" s="18"/>
    </row>
    <row r="195" spans="1:16" ht="112" x14ac:dyDescent="0.3">
      <c r="A195" s="93" t="str">
        <f>C195</f>
        <v>New Standard</v>
      </c>
      <c r="B195" s="30" t="s">
        <v>400</v>
      </c>
      <c r="C195" s="3" t="s">
        <v>961</v>
      </c>
      <c r="D195" s="19" t="s">
        <v>401</v>
      </c>
      <c r="E195" s="93" t="str">
        <f>F195</f>
        <v>No Change</v>
      </c>
      <c r="F195" s="4" t="s">
        <v>946</v>
      </c>
      <c r="G195" s="12"/>
      <c r="H195" s="19" t="s">
        <v>401</v>
      </c>
      <c r="I195" s="93" t="str">
        <f>J195</f>
        <v>No Change</v>
      </c>
      <c r="J195" s="8" t="s">
        <v>946</v>
      </c>
      <c r="K195" s="12"/>
      <c r="L195" s="19" t="s">
        <v>401</v>
      </c>
      <c r="M195" s="86" t="s">
        <v>946</v>
      </c>
      <c r="N195" s="19" t="s">
        <v>401</v>
      </c>
      <c r="O195" s="19" t="s">
        <v>401</v>
      </c>
      <c r="P195" s="17"/>
    </row>
    <row r="196" spans="1:16" s="32" customFormat="1" ht="56" x14ac:dyDescent="0.35">
      <c r="A196" s="93"/>
      <c r="B196" s="31" t="str">
        <f t="shared" ref="B196" si="294">B195</f>
        <v>8.2.1</v>
      </c>
      <c r="C196" s="9" t="str">
        <f t="shared" ref="C196:C197" si="295">C195</f>
        <v>New Standard</v>
      </c>
      <c r="D196" s="28" t="s">
        <v>402</v>
      </c>
      <c r="E196" s="93"/>
      <c r="F196" s="78" t="str">
        <f t="shared" ref="F196:F197" si="296">F195</f>
        <v>No Change</v>
      </c>
      <c r="G196" s="28"/>
      <c r="H196" s="28" t="s">
        <v>402</v>
      </c>
      <c r="I196" s="93"/>
      <c r="J196" s="56" t="str">
        <f>J195</f>
        <v>No Change</v>
      </c>
      <c r="K196" s="28"/>
      <c r="L196" s="28" t="s">
        <v>402</v>
      </c>
      <c r="M196" s="91" t="str">
        <f>M195</f>
        <v>No Change</v>
      </c>
      <c r="N196" s="28" t="s">
        <v>402</v>
      </c>
      <c r="O196" s="28" t="s">
        <v>402</v>
      </c>
      <c r="P196" s="31"/>
    </row>
    <row r="197" spans="1:16" hidden="1" x14ac:dyDescent="0.3">
      <c r="A197" s="93"/>
      <c r="B197" s="31" t="str">
        <f t="shared" ref="B197" si="297">B195</f>
        <v>8.2.1</v>
      </c>
      <c r="C197" s="9" t="str">
        <f t="shared" si="295"/>
        <v>New Standard</v>
      </c>
      <c r="D197" s="10" t="s">
        <v>8</v>
      </c>
      <c r="E197" s="93"/>
      <c r="F197" s="78" t="str">
        <f t="shared" si="296"/>
        <v>No Change</v>
      </c>
      <c r="G197" s="14" t="str">
        <f t="shared" ref="G197:L197" si="298">G109</f>
        <v>Edition 2 - With Mark-Ups</v>
      </c>
      <c r="H197" s="14" t="str">
        <f t="shared" si="298"/>
        <v>Edition 2 - Clean Copy</v>
      </c>
      <c r="I197" s="93"/>
      <c r="J197" s="56" t="str">
        <f>J195</f>
        <v>No Change</v>
      </c>
      <c r="K197" s="58" t="str">
        <f t="shared" si="298"/>
        <v>Edition 2.1 - With Mark-Ups</v>
      </c>
      <c r="L197" s="58" t="str">
        <f t="shared" si="298"/>
        <v>Edition 2.1 - Clean Copy</v>
      </c>
      <c r="M197" s="91" t="str">
        <f>M195</f>
        <v>No Change</v>
      </c>
      <c r="N197" s="58" t="str">
        <f t="shared" ref="N197" si="299">N109</f>
        <v>Edition 2.2 - With Mark-Ups</v>
      </c>
      <c r="O197" s="58" t="str">
        <f t="shared" ref="O197" si="300">O109</f>
        <v>Edition 2.2 - Clean Copy</v>
      </c>
      <c r="P197" s="18"/>
    </row>
    <row r="198" spans="1:16" ht="266" x14ac:dyDescent="0.3">
      <c r="A198" s="93" t="str">
        <f>C198</f>
        <v>New Standard</v>
      </c>
      <c r="B198" s="30" t="s">
        <v>403</v>
      </c>
      <c r="C198" s="3" t="s">
        <v>961</v>
      </c>
      <c r="D198" s="19" t="s">
        <v>406</v>
      </c>
      <c r="E198" s="93" t="str">
        <f>F198</f>
        <v>Guidance Updated</v>
      </c>
      <c r="F198" s="4" t="s">
        <v>956</v>
      </c>
      <c r="G198" s="19" t="s">
        <v>408</v>
      </c>
      <c r="H198" s="19" t="s">
        <v>405</v>
      </c>
      <c r="I198" s="93" t="str">
        <f>J198</f>
        <v>No Change</v>
      </c>
      <c r="J198" s="8" t="s">
        <v>946</v>
      </c>
      <c r="K198" s="12"/>
      <c r="L198" s="19" t="s">
        <v>405</v>
      </c>
      <c r="M198" s="86" t="s">
        <v>946</v>
      </c>
      <c r="N198" s="19" t="s">
        <v>405</v>
      </c>
      <c r="O198" s="19" t="s">
        <v>405</v>
      </c>
      <c r="P198" s="17"/>
    </row>
    <row r="199" spans="1:16" ht="254.5" x14ac:dyDescent="0.3">
      <c r="A199" s="93"/>
      <c r="B199" s="31" t="str">
        <f t="shared" ref="B199" si="301">B198</f>
        <v>8.2.2</v>
      </c>
      <c r="C199" s="9" t="str">
        <f t="shared" ref="C199:C200" si="302">C198</f>
        <v>New Standard</v>
      </c>
      <c r="D199" s="27" t="s">
        <v>404</v>
      </c>
      <c r="E199" s="93"/>
      <c r="F199" s="78" t="str">
        <f t="shared" ref="F199:F200" si="303">F198</f>
        <v>Guidance Updated</v>
      </c>
      <c r="G199" s="27" t="s">
        <v>407</v>
      </c>
      <c r="H199" s="34" t="s">
        <v>409</v>
      </c>
      <c r="I199" s="93"/>
      <c r="J199" s="56" t="str">
        <f>J198</f>
        <v>No Change</v>
      </c>
      <c r="K199" s="13"/>
      <c r="L199" s="34" t="s">
        <v>409</v>
      </c>
      <c r="M199" s="91" t="str">
        <f>M198</f>
        <v>No Change</v>
      </c>
      <c r="N199" s="34" t="s">
        <v>409</v>
      </c>
      <c r="O199" s="34" t="s">
        <v>409</v>
      </c>
      <c r="P199" s="18"/>
    </row>
    <row r="200" spans="1:16" hidden="1" x14ac:dyDescent="0.3">
      <c r="A200" s="93"/>
      <c r="B200" s="31" t="str">
        <f t="shared" ref="B200" si="304">B198</f>
        <v>8.2.2</v>
      </c>
      <c r="C200" s="9" t="str">
        <f t="shared" si="302"/>
        <v>New Standard</v>
      </c>
      <c r="D200" s="10" t="s">
        <v>8</v>
      </c>
      <c r="E200" s="93"/>
      <c r="F200" s="78" t="str">
        <f t="shared" si="303"/>
        <v>Guidance Updated</v>
      </c>
      <c r="G200" s="14" t="str">
        <f t="shared" ref="G200:L200" si="305">G112</f>
        <v>Edition 2 - With Mark-Ups</v>
      </c>
      <c r="H200" s="14" t="str">
        <f t="shared" si="305"/>
        <v>Edition 2 - Clean Copy</v>
      </c>
      <c r="I200" s="93"/>
      <c r="J200" s="56" t="str">
        <f>J198</f>
        <v>No Change</v>
      </c>
      <c r="K200" s="58" t="str">
        <f t="shared" si="305"/>
        <v>Edition 2.1 - With Mark-Ups</v>
      </c>
      <c r="L200" s="58" t="str">
        <f t="shared" si="305"/>
        <v>Edition 2.1 - Clean Copy</v>
      </c>
      <c r="M200" s="91" t="str">
        <f>M198</f>
        <v>No Change</v>
      </c>
      <c r="N200" s="15" t="str">
        <f t="shared" ref="N200" si="306">N112</f>
        <v>Edition 2.2 - With Mark-Ups</v>
      </c>
      <c r="O200" s="15" t="str">
        <f t="shared" ref="O200" si="307">O112</f>
        <v>Edition 2.2 - Clean Copy</v>
      </c>
      <c r="P200" s="18"/>
    </row>
    <row r="201" spans="1:16" ht="168" x14ac:dyDescent="0.3">
      <c r="A201" s="93" t="str">
        <f>C201</f>
        <v>New Standard</v>
      </c>
      <c r="B201" s="30" t="s">
        <v>410</v>
      </c>
      <c r="C201" s="3" t="s">
        <v>961</v>
      </c>
      <c r="D201" s="19" t="s">
        <v>411</v>
      </c>
      <c r="E201" s="93" t="str">
        <f>F201</f>
        <v>No Change</v>
      </c>
      <c r="F201" s="4" t="s">
        <v>946</v>
      </c>
      <c r="G201" s="12"/>
      <c r="H201" s="19" t="s">
        <v>411</v>
      </c>
      <c r="I201" s="93" t="str">
        <f>J201</f>
        <v>No Change</v>
      </c>
      <c r="J201" s="8" t="s">
        <v>946</v>
      </c>
      <c r="K201" s="12"/>
      <c r="L201" s="19" t="s">
        <v>411</v>
      </c>
      <c r="M201" s="86" t="s">
        <v>946</v>
      </c>
      <c r="N201" s="19" t="s">
        <v>411</v>
      </c>
      <c r="O201" s="19" t="s">
        <v>411</v>
      </c>
      <c r="P201" s="17"/>
    </row>
    <row r="202" spans="1:16" ht="137" x14ac:dyDescent="0.3">
      <c r="A202" s="93"/>
      <c r="B202" s="31" t="str">
        <f>B201</f>
        <v>8.2.3</v>
      </c>
      <c r="C202" s="9" t="str">
        <f t="shared" ref="C202:C203" si="308">C201</f>
        <v>New Standard</v>
      </c>
      <c r="D202" s="27" t="s">
        <v>412</v>
      </c>
      <c r="E202" s="93"/>
      <c r="F202" s="43" t="str">
        <f t="shared" ref="F202:F203" si="309">F201</f>
        <v>No Change</v>
      </c>
      <c r="G202" s="13"/>
      <c r="H202" s="27" t="s">
        <v>412</v>
      </c>
      <c r="I202" s="93"/>
      <c r="J202" s="56" t="str">
        <f>J201</f>
        <v>No Change</v>
      </c>
      <c r="K202" s="13"/>
      <c r="L202" s="27" t="s">
        <v>412</v>
      </c>
      <c r="M202" s="91" t="str">
        <f>M201</f>
        <v>No Change</v>
      </c>
      <c r="N202" s="27" t="s">
        <v>412</v>
      </c>
      <c r="O202" s="27" t="s">
        <v>412</v>
      </c>
      <c r="P202" s="18"/>
    </row>
    <row r="203" spans="1:16" hidden="1" x14ac:dyDescent="0.3">
      <c r="A203" s="93"/>
      <c r="B203" s="31" t="str">
        <f t="shared" ref="B203" si="310">B201</f>
        <v>8.2.3</v>
      </c>
      <c r="C203" s="9" t="str">
        <f t="shared" si="308"/>
        <v>New Standard</v>
      </c>
      <c r="D203" s="10" t="s">
        <v>8</v>
      </c>
      <c r="E203" s="93"/>
      <c r="F203" s="43" t="str">
        <f t="shared" si="309"/>
        <v>No Change</v>
      </c>
      <c r="G203" s="14" t="str">
        <f t="shared" ref="G203:L203" si="311">G115</f>
        <v>Edition 2 - With Mark-Ups</v>
      </c>
      <c r="H203" s="14" t="str">
        <f t="shared" si="311"/>
        <v>Edition 2 - Clean Copy</v>
      </c>
      <c r="I203" s="93"/>
      <c r="J203" s="56" t="str">
        <f>J201</f>
        <v>No Change</v>
      </c>
      <c r="K203" s="58" t="str">
        <f t="shared" si="311"/>
        <v>Edition 2.1 - With Mark-Ups</v>
      </c>
      <c r="L203" s="58" t="str">
        <f t="shared" si="311"/>
        <v>Edition 2.1 - Clean Copy</v>
      </c>
      <c r="M203" s="91" t="str">
        <f>M201</f>
        <v>No Change</v>
      </c>
      <c r="N203" s="58" t="str">
        <f t="shared" ref="N203" si="312">N115</f>
        <v>Edition 2.2 - With Mark-Ups</v>
      </c>
      <c r="O203" s="58" t="str">
        <f t="shared" ref="O203" si="313">O115</f>
        <v>Edition 2.2 - Clean Copy</v>
      </c>
      <c r="P203" s="18"/>
    </row>
    <row r="204" spans="1:16" ht="126" x14ac:dyDescent="0.3">
      <c r="A204" s="93" t="str">
        <f>C204</f>
        <v>New Standard</v>
      </c>
      <c r="B204" s="30" t="s">
        <v>413</v>
      </c>
      <c r="C204" s="3" t="s">
        <v>961</v>
      </c>
      <c r="D204" s="19" t="s">
        <v>414</v>
      </c>
      <c r="E204" s="93" t="str">
        <f>F204</f>
        <v>No Change</v>
      </c>
      <c r="F204" s="4" t="s">
        <v>946</v>
      </c>
      <c r="G204" s="12"/>
      <c r="H204" s="19" t="s">
        <v>414</v>
      </c>
      <c r="I204" s="93" t="str">
        <f>J204</f>
        <v>No Change</v>
      </c>
      <c r="J204" s="8" t="s">
        <v>946</v>
      </c>
      <c r="K204" s="12"/>
      <c r="L204" s="19" t="s">
        <v>414</v>
      </c>
      <c r="M204" s="86" t="s">
        <v>946</v>
      </c>
      <c r="N204" s="19" t="s">
        <v>414</v>
      </c>
      <c r="O204" s="19" t="s">
        <v>414</v>
      </c>
      <c r="P204" s="17"/>
    </row>
    <row r="205" spans="1:16" ht="70" x14ac:dyDescent="0.3">
      <c r="A205" s="93"/>
      <c r="B205" s="31" t="str">
        <f t="shared" ref="B205" si="314">B204</f>
        <v>8.2.4</v>
      </c>
      <c r="C205" s="9" t="str">
        <f t="shared" ref="C205:C206" si="315">C204</f>
        <v>New Standard</v>
      </c>
      <c r="D205" s="27" t="s">
        <v>415</v>
      </c>
      <c r="E205" s="93"/>
      <c r="F205" s="78" t="str">
        <f t="shared" ref="F205:F206" si="316">F204</f>
        <v>No Change</v>
      </c>
      <c r="G205" s="13"/>
      <c r="H205" s="27" t="s">
        <v>415</v>
      </c>
      <c r="I205" s="93"/>
      <c r="J205" s="56" t="str">
        <f>J204</f>
        <v>No Change</v>
      </c>
      <c r="K205" s="13"/>
      <c r="L205" s="27" t="s">
        <v>415</v>
      </c>
      <c r="M205" s="91" t="str">
        <f>M204</f>
        <v>No Change</v>
      </c>
      <c r="N205" s="27" t="s">
        <v>415</v>
      </c>
      <c r="O205" s="27" t="s">
        <v>415</v>
      </c>
      <c r="P205" s="18"/>
    </row>
    <row r="206" spans="1:16" hidden="1" x14ac:dyDescent="0.3">
      <c r="A206" s="93"/>
      <c r="B206" s="31" t="str">
        <f t="shared" ref="B206" si="317">B204</f>
        <v>8.2.4</v>
      </c>
      <c r="C206" s="9" t="str">
        <f t="shared" si="315"/>
        <v>New Standard</v>
      </c>
      <c r="D206" s="10" t="s">
        <v>8</v>
      </c>
      <c r="E206" s="93"/>
      <c r="F206" s="78" t="str">
        <f t="shared" si="316"/>
        <v>No Change</v>
      </c>
      <c r="G206" s="14" t="str">
        <f t="shared" ref="G206:L206" si="318">G118</f>
        <v>Edition 2 - With Mark-Ups</v>
      </c>
      <c r="H206" s="14" t="str">
        <f t="shared" si="318"/>
        <v>Edition 2 - Clean Copy</v>
      </c>
      <c r="I206" s="93"/>
      <c r="J206" s="56" t="str">
        <f>J204</f>
        <v>No Change</v>
      </c>
      <c r="K206" s="58" t="str">
        <f t="shared" si="318"/>
        <v>Edition 2.1 - With Mark-Ups</v>
      </c>
      <c r="L206" s="58" t="str">
        <f t="shared" si="318"/>
        <v>Edition 2.1 - Clean Copy</v>
      </c>
      <c r="M206" s="91" t="str">
        <f>M204</f>
        <v>No Change</v>
      </c>
      <c r="N206" s="15" t="str">
        <f t="shared" ref="N206" si="319">N118</f>
        <v>Edition 2.2 - With Mark-Ups</v>
      </c>
      <c r="O206" s="15" t="str">
        <f t="shared" ref="O206" si="320">O118</f>
        <v>Edition 2.2 - Clean Copy</v>
      </c>
      <c r="P206" s="18"/>
    </row>
    <row r="207" spans="1:16" ht="70" x14ac:dyDescent="0.3">
      <c r="A207" s="93" t="str">
        <f>C207</f>
        <v>New Standard</v>
      </c>
      <c r="B207" s="30" t="s">
        <v>416</v>
      </c>
      <c r="C207" s="3" t="s">
        <v>961</v>
      </c>
      <c r="D207" s="19" t="s">
        <v>417</v>
      </c>
      <c r="E207" s="93" t="str">
        <f>F207</f>
        <v>No Change</v>
      </c>
      <c r="F207" s="4" t="s">
        <v>946</v>
      </c>
      <c r="G207" s="12"/>
      <c r="H207" s="19" t="s">
        <v>952</v>
      </c>
      <c r="I207" s="93" t="str">
        <f>J207</f>
        <v>No Change</v>
      </c>
      <c r="J207" s="8" t="s">
        <v>946</v>
      </c>
      <c r="K207" s="12"/>
      <c r="L207" s="19" t="s">
        <v>976</v>
      </c>
      <c r="M207" s="86" t="s">
        <v>946</v>
      </c>
      <c r="N207" s="19" t="s">
        <v>976</v>
      </c>
      <c r="O207" s="19" t="s">
        <v>976</v>
      </c>
      <c r="P207" s="17"/>
    </row>
    <row r="208" spans="1:16" ht="75.5" x14ac:dyDescent="0.3">
      <c r="A208" s="93"/>
      <c r="B208" s="31" t="str">
        <f t="shared" ref="B208" si="321">B207</f>
        <v>8.3.1</v>
      </c>
      <c r="C208" s="9" t="str">
        <f t="shared" ref="C208:C209" si="322">C207</f>
        <v>New Standard</v>
      </c>
      <c r="D208" s="27" t="s">
        <v>418</v>
      </c>
      <c r="E208" s="93"/>
      <c r="F208" s="78" t="str">
        <f t="shared" ref="F208:F209" si="323">F207</f>
        <v>No Change</v>
      </c>
      <c r="G208" s="13"/>
      <c r="H208" s="27" t="s">
        <v>418</v>
      </c>
      <c r="I208" s="93"/>
      <c r="J208" s="56" t="str">
        <f>J207</f>
        <v>No Change</v>
      </c>
      <c r="K208" s="13"/>
      <c r="L208" s="27" t="s">
        <v>418</v>
      </c>
      <c r="M208" s="91" t="str">
        <f>M207</f>
        <v>No Change</v>
      </c>
      <c r="N208" s="27" t="s">
        <v>418</v>
      </c>
      <c r="O208" s="27" t="s">
        <v>418</v>
      </c>
      <c r="P208" s="18"/>
    </row>
    <row r="209" spans="1:16" hidden="1" x14ac:dyDescent="0.3">
      <c r="A209" s="93"/>
      <c r="B209" s="31" t="str">
        <f t="shared" ref="B209" si="324">B207</f>
        <v>8.3.1</v>
      </c>
      <c r="C209" s="9" t="str">
        <f t="shared" si="322"/>
        <v>New Standard</v>
      </c>
      <c r="D209" s="10" t="s">
        <v>8</v>
      </c>
      <c r="E209" s="93"/>
      <c r="F209" s="78" t="str">
        <f t="shared" si="323"/>
        <v>No Change</v>
      </c>
      <c r="G209" s="14" t="str">
        <f t="shared" ref="G209:L209" si="325">G121</f>
        <v>Edition 2 - With Mark-Ups</v>
      </c>
      <c r="H209" s="14" t="str">
        <f t="shared" si="325"/>
        <v>Edition 2 - Clean Copy</v>
      </c>
      <c r="I209" s="93"/>
      <c r="J209" s="56" t="str">
        <f>J207</f>
        <v>No Change</v>
      </c>
      <c r="K209" s="58" t="str">
        <f t="shared" si="325"/>
        <v>Edition 2.1 - With Mark-Ups</v>
      </c>
      <c r="L209" s="58" t="str">
        <f t="shared" si="325"/>
        <v>Edition 2.1 - Clean Copy</v>
      </c>
      <c r="M209" s="91" t="str">
        <f>M207</f>
        <v>No Change</v>
      </c>
      <c r="N209" s="58" t="str">
        <f t="shared" ref="N209" si="326">N121</f>
        <v>Edition 2.2 - With Mark-Ups</v>
      </c>
      <c r="O209" s="58" t="str">
        <f t="shared" ref="O209" si="327">O121</f>
        <v>Edition 2.2 - Clean Copy</v>
      </c>
      <c r="P209" s="18"/>
    </row>
    <row r="210" spans="1:16" ht="70" x14ac:dyDescent="0.3">
      <c r="A210" s="93" t="str">
        <f>C210</f>
        <v>New Standard</v>
      </c>
      <c r="B210" s="30" t="s">
        <v>419</v>
      </c>
      <c r="C210" s="3" t="s">
        <v>961</v>
      </c>
      <c r="D210" s="19" t="s">
        <v>421</v>
      </c>
      <c r="E210" s="93" t="str">
        <f>F210</f>
        <v>Minor Revision</v>
      </c>
      <c r="F210" s="4" t="s">
        <v>957</v>
      </c>
      <c r="G210" s="19" t="s">
        <v>422</v>
      </c>
      <c r="H210" s="19" t="s">
        <v>423</v>
      </c>
      <c r="I210" s="93" t="str">
        <f>J210</f>
        <v>No Change</v>
      </c>
      <c r="J210" s="8" t="s">
        <v>946</v>
      </c>
      <c r="K210" s="12"/>
      <c r="L210" s="19" t="s">
        <v>423</v>
      </c>
      <c r="M210" s="86" t="s">
        <v>946</v>
      </c>
      <c r="N210" s="19" t="s">
        <v>423</v>
      </c>
      <c r="O210" s="19" t="s">
        <v>423</v>
      </c>
      <c r="P210" s="17"/>
    </row>
    <row r="211" spans="1:16" ht="117.5" x14ac:dyDescent="0.3">
      <c r="A211" s="93"/>
      <c r="B211" s="31" t="str">
        <f t="shared" ref="B211" si="328">B210</f>
        <v>8.3.2</v>
      </c>
      <c r="C211" s="9" t="str">
        <f t="shared" ref="C211:C212" si="329">C210</f>
        <v>New Standard</v>
      </c>
      <c r="D211" s="27" t="s">
        <v>420</v>
      </c>
      <c r="E211" s="93"/>
      <c r="F211" s="78" t="str">
        <f t="shared" ref="F211:F212" si="330">F210</f>
        <v>Minor Revision</v>
      </c>
      <c r="G211" s="27" t="s">
        <v>420</v>
      </c>
      <c r="H211" s="27" t="s">
        <v>420</v>
      </c>
      <c r="I211" s="93"/>
      <c r="J211" s="56" t="str">
        <f>J210</f>
        <v>No Change</v>
      </c>
      <c r="K211" s="13"/>
      <c r="L211" s="27" t="s">
        <v>420</v>
      </c>
      <c r="M211" s="91" t="str">
        <f>M210</f>
        <v>No Change</v>
      </c>
      <c r="N211" s="27" t="s">
        <v>420</v>
      </c>
      <c r="O211" s="27" t="s">
        <v>420</v>
      </c>
      <c r="P211" s="18"/>
    </row>
    <row r="212" spans="1:16" hidden="1" x14ac:dyDescent="0.3">
      <c r="A212" s="93"/>
      <c r="B212" s="31" t="str">
        <f t="shared" ref="B212" si="331">B210</f>
        <v>8.3.2</v>
      </c>
      <c r="C212" s="9" t="str">
        <f t="shared" si="329"/>
        <v>New Standard</v>
      </c>
      <c r="D212" s="10" t="s">
        <v>8</v>
      </c>
      <c r="E212" s="93"/>
      <c r="F212" s="78" t="str">
        <f t="shared" si="330"/>
        <v>Minor Revision</v>
      </c>
      <c r="G212" s="14" t="str">
        <f t="shared" ref="G212:L212" si="332">G124</f>
        <v>Edition 2 - With Mark-Ups</v>
      </c>
      <c r="H212" s="14" t="str">
        <f t="shared" si="332"/>
        <v>Edition 2 - Clean Copy</v>
      </c>
      <c r="I212" s="93"/>
      <c r="J212" s="56" t="str">
        <f>J210</f>
        <v>No Change</v>
      </c>
      <c r="K212" s="58" t="str">
        <f t="shared" si="332"/>
        <v>Edition 2.1 - With Mark-Ups</v>
      </c>
      <c r="L212" s="58" t="str">
        <f t="shared" si="332"/>
        <v>Edition 2.1 - Clean Copy</v>
      </c>
      <c r="M212" s="91" t="str">
        <f>M210</f>
        <v>No Change</v>
      </c>
      <c r="N212" s="58" t="str">
        <f t="shared" ref="N212" si="333">N124</f>
        <v>Edition 2.2 - With Mark-Ups</v>
      </c>
      <c r="O212" s="58" t="str">
        <f t="shared" ref="O212" si="334">O124</f>
        <v>Edition 2.2 - Clean Copy</v>
      </c>
      <c r="P212" s="18"/>
    </row>
    <row r="213" spans="1:16" ht="56" x14ac:dyDescent="0.3">
      <c r="A213" s="93" t="str">
        <f>C213</f>
        <v>New Standard</v>
      </c>
      <c r="B213" s="30" t="s">
        <v>424</v>
      </c>
      <c r="C213" s="3" t="s">
        <v>961</v>
      </c>
      <c r="D213" s="19" t="s">
        <v>425</v>
      </c>
      <c r="E213" s="93" t="str">
        <f>F213</f>
        <v>No Change</v>
      </c>
      <c r="F213" s="4" t="s">
        <v>946</v>
      </c>
      <c r="G213" s="12"/>
      <c r="H213" s="19" t="s">
        <v>425</v>
      </c>
      <c r="I213" s="93" t="str">
        <f>J213</f>
        <v>No Change</v>
      </c>
      <c r="J213" s="8" t="s">
        <v>946</v>
      </c>
      <c r="K213" s="12"/>
      <c r="L213" s="19" t="s">
        <v>425</v>
      </c>
      <c r="M213" s="86" t="s">
        <v>946</v>
      </c>
      <c r="N213" s="19" t="s">
        <v>425</v>
      </c>
      <c r="O213" s="19" t="s">
        <v>425</v>
      </c>
      <c r="P213" s="17"/>
    </row>
    <row r="214" spans="1:16" ht="56" x14ac:dyDescent="0.3">
      <c r="A214" s="93"/>
      <c r="B214" s="31" t="str">
        <f t="shared" ref="B214" si="335">B213</f>
        <v>8.3.3</v>
      </c>
      <c r="C214" s="9" t="str">
        <f t="shared" ref="C214:C215" si="336">C213</f>
        <v>New Standard</v>
      </c>
      <c r="D214" s="27" t="s">
        <v>426</v>
      </c>
      <c r="E214" s="93"/>
      <c r="F214" s="78" t="str">
        <f t="shared" ref="F214:F215" si="337">F213</f>
        <v>No Change</v>
      </c>
      <c r="G214" s="13"/>
      <c r="H214" s="27" t="s">
        <v>426</v>
      </c>
      <c r="I214" s="93"/>
      <c r="J214" s="56" t="str">
        <f>J213</f>
        <v>No Change</v>
      </c>
      <c r="K214" s="13"/>
      <c r="L214" s="27" t="s">
        <v>426</v>
      </c>
      <c r="M214" s="91" t="str">
        <f>M213</f>
        <v>No Change</v>
      </c>
      <c r="N214" s="27" t="s">
        <v>426</v>
      </c>
      <c r="O214" s="27" t="s">
        <v>426</v>
      </c>
      <c r="P214" s="18"/>
    </row>
    <row r="215" spans="1:16" hidden="1" x14ac:dyDescent="0.3">
      <c r="A215" s="93"/>
      <c r="B215" s="31" t="str">
        <f t="shared" ref="B215" si="338">B213</f>
        <v>8.3.3</v>
      </c>
      <c r="C215" s="9" t="str">
        <f t="shared" si="336"/>
        <v>New Standard</v>
      </c>
      <c r="D215" s="10" t="s">
        <v>8</v>
      </c>
      <c r="E215" s="93"/>
      <c r="F215" s="78" t="str">
        <f t="shared" si="337"/>
        <v>No Change</v>
      </c>
      <c r="G215" s="14" t="str">
        <f t="shared" ref="G215:L215" si="339">G127</f>
        <v>Edition 2 - With Mark-Ups</v>
      </c>
      <c r="H215" s="14" t="str">
        <f t="shared" si="339"/>
        <v>Edition 2 - Clean Copy</v>
      </c>
      <c r="I215" s="93"/>
      <c r="J215" s="56" t="str">
        <f>J213</f>
        <v>No Change</v>
      </c>
      <c r="K215" s="58" t="str">
        <f t="shared" si="339"/>
        <v>Edition 2.1 - With Mark-Ups</v>
      </c>
      <c r="L215" s="58" t="str">
        <f t="shared" si="339"/>
        <v>Edition 2.1 - Clean Copy</v>
      </c>
      <c r="M215" s="91" t="str">
        <f>M213</f>
        <v>No Change</v>
      </c>
      <c r="N215" s="58" t="str">
        <f t="shared" ref="N215" si="340">N127</f>
        <v>Edition 2.2 - With Mark-Ups</v>
      </c>
      <c r="O215" s="58" t="str">
        <f t="shared" ref="O215" si="341">O127</f>
        <v>Edition 2.2 - Clean Copy</v>
      </c>
      <c r="P215" s="18"/>
    </row>
    <row r="216" spans="1:16" ht="98" x14ac:dyDescent="0.3">
      <c r="A216" s="93" t="str">
        <f>C216</f>
        <v>New Standard</v>
      </c>
      <c r="B216" s="30" t="s">
        <v>427</v>
      </c>
      <c r="C216" s="3" t="s">
        <v>961</v>
      </c>
      <c r="D216" s="19" t="s">
        <v>428</v>
      </c>
      <c r="E216" s="93" t="str">
        <f>F216</f>
        <v>Minor Revision</v>
      </c>
      <c r="F216" s="4" t="s">
        <v>957</v>
      </c>
      <c r="G216" s="19" t="s">
        <v>430</v>
      </c>
      <c r="H216" s="36" t="s">
        <v>431</v>
      </c>
      <c r="I216" s="93" t="str">
        <f>J216</f>
        <v>No Change</v>
      </c>
      <c r="J216" s="8" t="s">
        <v>946</v>
      </c>
      <c r="K216" s="12"/>
      <c r="L216" s="36" t="s">
        <v>431</v>
      </c>
      <c r="M216" s="86" t="s">
        <v>946</v>
      </c>
      <c r="N216" s="36" t="s">
        <v>431</v>
      </c>
      <c r="O216" s="36" t="s">
        <v>431</v>
      </c>
      <c r="P216" s="17"/>
    </row>
    <row r="217" spans="1:16" ht="56" x14ac:dyDescent="0.3">
      <c r="A217" s="93"/>
      <c r="B217" s="31" t="str">
        <f t="shared" ref="B217" si="342">B216</f>
        <v>8.3.4</v>
      </c>
      <c r="C217" s="9" t="str">
        <f t="shared" ref="C217:C218" si="343">C216</f>
        <v>New Standard</v>
      </c>
      <c r="D217" s="25" t="s">
        <v>429</v>
      </c>
      <c r="E217" s="93"/>
      <c r="F217" s="78" t="str">
        <f t="shared" ref="F217:F218" si="344">F216</f>
        <v>Minor Revision</v>
      </c>
      <c r="G217" s="25" t="s">
        <v>429</v>
      </c>
      <c r="H217" s="25" t="s">
        <v>429</v>
      </c>
      <c r="I217" s="93"/>
      <c r="J217" s="56" t="str">
        <f>J216</f>
        <v>No Change</v>
      </c>
      <c r="K217" s="13"/>
      <c r="L217" s="25" t="s">
        <v>429</v>
      </c>
      <c r="M217" s="91" t="str">
        <f>M216</f>
        <v>No Change</v>
      </c>
      <c r="N217" s="25" t="s">
        <v>429</v>
      </c>
      <c r="O217" s="25" t="s">
        <v>429</v>
      </c>
      <c r="P217" s="18"/>
    </row>
    <row r="218" spans="1:16" hidden="1" x14ac:dyDescent="0.3">
      <c r="A218" s="93"/>
      <c r="B218" s="31" t="str">
        <f t="shared" ref="B218" si="345">B216</f>
        <v>8.3.4</v>
      </c>
      <c r="C218" s="9" t="str">
        <f t="shared" si="343"/>
        <v>New Standard</v>
      </c>
      <c r="D218" s="10" t="s">
        <v>8</v>
      </c>
      <c r="E218" s="93"/>
      <c r="F218" s="78" t="str">
        <f t="shared" si="344"/>
        <v>Minor Revision</v>
      </c>
      <c r="G218" s="14" t="str">
        <f t="shared" ref="G218:L218" si="346">G130</f>
        <v>Edition 2 - With Mark-Ups</v>
      </c>
      <c r="H218" s="14" t="str">
        <f t="shared" si="346"/>
        <v>Edition 2 - Clean Copy</v>
      </c>
      <c r="I218" s="93"/>
      <c r="J218" s="56" t="str">
        <f>J216</f>
        <v>No Change</v>
      </c>
      <c r="K218" s="58" t="str">
        <f t="shared" si="346"/>
        <v>Edition 2.1 - With Mark-Ups</v>
      </c>
      <c r="L218" s="58" t="str">
        <f t="shared" si="346"/>
        <v>Edition 2.1 - Clean Copy</v>
      </c>
      <c r="M218" s="91" t="str">
        <f>M216</f>
        <v>No Change</v>
      </c>
      <c r="N218" s="58" t="str">
        <f t="shared" ref="N218" si="347">N130</f>
        <v>Edition 2.2 - With Mark-Ups</v>
      </c>
      <c r="O218" s="58" t="str">
        <f t="shared" ref="O218" si="348">O130</f>
        <v>Edition 2.2 - Clean Copy</v>
      </c>
      <c r="P218" s="18"/>
    </row>
    <row r="219" spans="1:16" ht="140" x14ac:dyDescent="0.3">
      <c r="A219" s="93" t="str">
        <f>C219</f>
        <v>New Standard</v>
      </c>
      <c r="B219" s="30" t="s">
        <v>432</v>
      </c>
      <c r="C219" s="3" t="s">
        <v>961</v>
      </c>
      <c r="D219" s="19" t="s">
        <v>433</v>
      </c>
      <c r="E219" s="93" t="str">
        <f>F219</f>
        <v>Minor Revision</v>
      </c>
      <c r="F219" s="4" t="s">
        <v>957</v>
      </c>
      <c r="G219" s="19" t="s">
        <v>435</v>
      </c>
      <c r="H219" s="19" t="s">
        <v>436</v>
      </c>
      <c r="I219" s="93" t="str">
        <f>J219</f>
        <v>No Change</v>
      </c>
      <c r="J219" s="8" t="s">
        <v>946</v>
      </c>
      <c r="K219" s="12"/>
      <c r="L219" s="19" t="s">
        <v>436</v>
      </c>
      <c r="M219" s="86" t="s">
        <v>946</v>
      </c>
      <c r="N219" s="19" t="s">
        <v>436</v>
      </c>
      <c r="O219" s="19" t="s">
        <v>436</v>
      </c>
      <c r="P219" s="17"/>
    </row>
    <row r="220" spans="1:16" ht="56" x14ac:dyDescent="0.3">
      <c r="A220" s="93"/>
      <c r="B220" s="31" t="str">
        <f t="shared" ref="B220" si="349">B219</f>
        <v>8.3.5</v>
      </c>
      <c r="C220" s="9" t="str">
        <f t="shared" ref="C220:C221" si="350">C219</f>
        <v>New Standard</v>
      </c>
      <c r="D220" s="28" t="s">
        <v>434</v>
      </c>
      <c r="E220" s="93"/>
      <c r="F220" s="78" t="str">
        <f t="shared" ref="F220:F221" si="351">F219</f>
        <v>Minor Revision</v>
      </c>
      <c r="G220" s="28" t="s">
        <v>434</v>
      </c>
      <c r="H220" s="28" t="s">
        <v>434</v>
      </c>
      <c r="I220" s="93"/>
      <c r="J220" s="56" t="str">
        <f>J219</f>
        <v>No Change</v>
      </c>
      <c r="K220" s="13"/>
      <c r="L220" s="28" t="s">
        <v>434</v>
      </c>
      <c r="M220" s="91" t="str">
        <f>M219</f>
        <v>No Change</v>
      </c>
      <c r="N220" s="28" t="s">
        <v>434</v>
      </c>
      <c r="O220" s="28" t="s">
        <v>434</v>
      </c>
      <c r="P220" s="18"/>
    </row>
    <row r="221" spans="1:16" hidden="1" x14ac:dyDescent="0.3">
      <c r="A221" s="93"/>
      <c r="B221" s="31" t="str">
        <f t="shared" ref="B221" si="352">B219</f>
        <v>8.3.5</v>
      </c>
      <c r="C221" s="9" t="str">
        <f t="shared" si="350"/>
        <v>New Standard</v>
      </c>
      <c r="D221" s="10" t="s">
        <v>8</v>
      </c>
      <c r="E221" s="93"/>
      <c r="F221" s="78" t="str">
        <f t="shared" si="351"/>
        <v>Minor Revision</v>
      </c>
      <c r="G221" s="14" t="str">
        <f t="shared" ref="G221:L221" si="353">G133</f>
        <v>Edition 2 - With Mark-Ups</v>
      </c>
      <c r="H221" s="14" t="str">
        <f t="shared" si="353"/>
        <v>Edition 2 - Clean Copy</v>
      </c>
      <c r="I221" s="93"/>
      <c r="J221" s="56" t="str">
        <f>J219</f>
        <v>No Change</v>
      </c>
      <c r="K221" s="58" t="str">
        <f t="shared" si="353"/>
        <v>Edition 2.1 - With Mark-Ups</v>
      </c>
      <c r="L221" s="58" t="str">
        <f t="shared" si="353"/>
        <v>Edition 2.1 - Clean Copy</v>
      </c>
      <c r="M221" s="91" t="str">
        <f>M219</f>
        <v>No Change</v>
      </c>
      <c r="N221" s="58" t="str">
        <f t="shared" ref="N221" si="354">N133</f>
        <v>Edition 2.2 - With Mark-Ups</v>
      </c>
      <c r="O221" s="58" t="str">
        <f t="shared" ref="O221" si="355">O133</f>
        <v>Edition 2.2 - Clean Copy</v>
      </c>
      <c r="P221" s="18"/>
    </row>
    <row r="222" spans="1:16" ht="168" x14ac:dyDescent="0.3">
      <c r="A222" s="93" t="str">
        <f>C222</f>
        <v>New Standard</v>
      </c>
      <c r="B222" s="30" t="s">
        <v>437</v>
      </c>
      <c r="C222" s="3" t="s">
        <v>961</v>
      </c>
      <c r="D222" s="19" t="s">
        <v>438</v>
      </c>
      <c r="E222" s="93" t="str">
        <f>F222</f>
        <v>Major Revision</v>
      </c>
      <c r="F222" s="4" t="s">
        <v>958</v>
      </c>
      <c r="G222" s="19" t="s">
        <v>440</v>
      </c>
      <c r="H222" s="19" t="s">
        <v>441</v>
      </c>
      <c r="I222" s="93" t="str">
        <f>J222</f>
        <v>Updated Tag</v>
      </c>
      <c r="J222" s="8" t="s">
        <v>959</v>
      </c>
      <c r="K222" s="19" t="s">
        <v>442</v>
      </c>
      <c r="L222" s="19" t="s">
        <v>443</v>
      </c>
      <c r="M222" s="86" t="s">
        <v>946</v>
      </c>
      <c r="N222" s="19" t="s">
        <v>443</v>
      </c>
      <c r="O222" s="19" t="s">
        <v>443</v>
      </c>
      <c r="P222" s="17"/>
    </row>
    <row r="223" spans="1:16" ht="70" x14ac:dyDescent="0.3">
      <c r="A223" s="93"/>
      <c r="B223" s="31" t="str">
        <f t="shared" ref="B223" si="356">B222</f>
        <v>8.3.6</v>
      </c>
      <c r="C223" s="9" t="str">
        <f t="shared" ref="C223:C224" si="357">C222</f>
        <v>New Standard</v>
      </c>
      <c r="D223" s="27" t="s">
        <v>439</v>
      </c>
      <c r="E223" s="93"/>
      <c r="F223" s="78" t="str">
        <f t="shared" ref="F223:F224" si="358">F222</f>
        <v>Major Revision</v>
      </c>
      <c r="G223" s="27" t="s">
        <v>439</v>
      </c>
      <c r="H223" s="27" t="s">
        <v>439</v>
      </c>
      <c r="I223" s="93"/>
      <c r="J223" s="56" t="str">
        <f>J222</f>
        <v>Updated Tag</v>
      </c>
      <c r="K223" s="27" t="s">
        <v>439</v>
      </c>
      <c r="L223" s="27" t="s">
        <v>439</v>
      </c>
      <c r="M223" s="91" t="str">
        <f>M222</f>
        <v>No Change</v>
      </c>
      <c r="N223" s="27" t="s">
        <v>439</v>
      </c>
      <c r="O223" s="27" t="s">
        <v>439</v>
      </c>
      <c r="P223" s="18"/>
    </row>
    <row r="224" spans="1:16" hidden="1" x14ac:dyDescent="0.3">
      <c r="A224" s="93"/>
      <c r="B224" s="31" t="str">
        <f t="shared" ref="B224" si="359">B222</f>
        <v>8.3.6</v>
      </c>
      <c r="C224" s="9" t="str">
        <f t="shared" si="357"/>
        <v>New Standard</v>
      </c>
      <c r="D224" s="10" t="s">
        <v>8</v>
      </c>
      <c r="E224" s="93"/>
      <c r="F224" s="78" t="str">
        <f t="shared" si="358"/>
        <v>Major Revision</v>
      </c>
      <c r="G224" s="14" t="str">
        <f t="shared" ref="G224:L224" si="360">G136</f>
        <v>Edition 2 - With Mark-Ups</v>
      </c>
      <c r="H224" s="14" t="str">
        <f t="shared" si="360"/>
        <v>Edition 2 - Clean Copy</v>
      </c>
      <c r="I224" s="93"/>
      <c r="J224" s="56" t="str">
        <f>J222</f>
        <v>Updated Tag</v>
      </c>
      <c r="K224" s="58" t="str">
        <f t="shared" si="360"/>
        <v>Edition 2.1 - With Mark-Ups</v>
      </c>
      <c r="L224" s="58" t="str">
        <f t="shared" si="360"/>
        <v>Edition 2.1 - Clean Copy</v>
      </c>
      <c r="M224" s="91" t="str">
        <f>M222</f>
        <v>No Change</v>
      </c>
      <c r="N224" s="15" t="str">
        <f t="shared" ref="N224" si="361">N136</f>
        <v>Edition 2.2 - With Mark-Ups</v>
      </c>
      <c r="O224" s="15" t="str">
        <f t="shared" ref="O224" si="362">O136</f>
        <v>Edition 2.2 - Clean Copy</v>
      </c>
      <c r="P224" s="18"/>
    </row>
    <row r="225" spans="1:16" ht="308" x14ac:dyDescent="0.3">
      <c r="A225" s="93">
        <f>C225</f>
        <v>0</v>
      </c>
      <c r="B225" s="30" t="s">
        <v>444</v>
      </c>
      <c r="C225" s="3"/>
      <c r="D225" s="12"/>
      <c r="E225" s="93" t="str">
        <f>F225</f>
        <v>New Standard</v>
      </c>
      <c r="F225" s="4" t="s">
        <v>961</v>
      </c>
      <c r="G225" s="46" t="s">
        <v>445</v>
      </c>
      <c r="H225" s="46" t="s">
        <v>448</v>
      </c>
      <c r="I225" s="93" t="str">
        <f>J225</f>
        <v>No Change</v>
      </c>
      <c r="J225" s="8" t="s">
        <v>946</v>
      </c>
      <c r="K225" s="12"/>
      <c r="L225" s="46" t="s">
        <v>448</v>
      </c>
      <c r="M225" s="86" t="s">
        <v>946</v>
      </c>
      <c r="N225" s="46" t="s">
        <v>448</v>
      </c>
      <c r="O225" s="46" t="s">
        <v>448</v>
      </c>
      <c r="P225" s="17"/>
    </row>
    <row r="226" spans="1:16" ht="123" x14ac:dyDescent="0.3">
      <c r="A226" s="93"/>
      <c r="B226" s="31" t="str">
        <f t="shared" ref="B226" si="363">B225</f>
        <v>8.3.7</v>
      </c>
      <c r="C226" s="9">
        <f t="shared" ref="C226:C227" si="364">C225</f>
        <v>0</v>
      </c>
      <c r="D226" s="28"/>
      <c r="E226" s="93"/>
      <c r="F226" s="78" t="str">
        <f t="shared" ref="F226:F227" si="365">F225</f>
        <v>New Standard</v>
      </c>
      <c r="G226" s="47" t="s">
        <v>446</v>
      </c>
      <c r="H226" s="27" t="s">
        <v>447</v>
      </c>
      <c r="I226" s="93"/>
      <c r="J226" s="56" t="str">
        <f>J225</f>
        <v>No Change</v>
      </c>
      <c r="K226" s="13"/>
      <c r="L226" s="27" t="s">
        <v>447</v>
      </c>
      <c r="M226" s="91" t="str">
        <f>M225</f>
        <v>No Change</v>
      </c>
      <c r="N226" s="27" t="s">
        <v>447</v>
      </c>
      <c r="O226" s="27" t="s">
        <v>447</v>
      </c>
      <c r="P226" s="18"/>
    </row>
    <row r="227" spans="1:16" hidden="1" x14ac:dyDescent="0.3">
      <c r="A227" s="93"/>
      <c r="B227" s="31" t="str">
        <f t="shared" ref="B227" si="366">B225</f>
        <v>8.3.7</v>
      </c>
      <c r="C227" s="9">
        <f t="shared" si="364"/>
        <v>0</v>
      </c>
      <c r="D227" s="10" t="s">
        <v>8</v>
      </c>
      <c r="E227" s="93"/>
      <c r="F227" s="78" t="str">
        <f t="shared" si="365"/>
        <v>New Standard</v>
      </c>
      <c r="G227" s="14" t="str">
        <f t="shared" ref="G227:L227" si="367">G139</f>
        <v>Edition 2 - With Mark-Ups</v>
      </c>
      <c r="H227" s="14" t="str">
        <f t="shared" si="367"/>
        <v>Edition 2 - Clean Copy</v>
      </c>
      <c r="I227" s="93"/>
      <c r="J227" s="56" t="str">
        <f>J225</f>
        <v>No Change</v>
      </c>
      <c r="K227" s="58" t="str">
        <f t="shared" si="367"/>
        <v>Edition 2.1 - With Mark-Ups</v>
      </c>
      <c r="L227" s="58" t="str">
        <f t="shared" si="367"/>
        <v>Edition 2.1 - Clean Copy</v>
      </c>
      <c r="M227" s="91" t="str">
        <f>M225</f>
        <v>No Change</v>
      </c>
      <c r="N227" s="58" t="str">
        <f t="shared" ref="N227" si="368">N139</f>
        <v>Edition 2.2 - With Mark-Ups</v>
      </c>
      <c r="O227" s="58" t="str">
        <f t="shared" ref="O227" si="369">O139</f>
        <v>Edition 2.2 - Clean Copy</v>
      </c>
      <c r="P227" s="18"/>
    </row>
    <row r="228" spans="1:16" ht="196" x14ac:dyDescent="0.3">
      <c r="A228" s="93">
        <f>C228</f>
        <v>0</v>
      </c>
      <c r="B228" s="30" t="s">
        <v>449</v>
      </c>
      <c r="C228" s="3"/>
      <c r="D228" s="12"/>
      <c r="E228" s="93" t="str">
        <f>F228</f>
        <v>New Standard</v>
      </c>
      <c r="F228" s="4" t="s">
        <v>961</v>
      </c>
      <c r="G228" s="46" t="s">
        <v>450</v>
      </c>
      <c r="H228" s="19" t="s">
        <v>452</v>
      </c>
      <c r="I228" s="93" t="str">
        <f>J228</f>
        <v>No Change</v>
      </c>
      <c r="J228" s="8" t="s">
        <v>946</v>
      </c>
      <c r="K228" s="12"/>
      <c r="L228" s="19" t="s">
        <v>452</v>
      </c>
      <c r="M228" s="86" t="s">
        <v>946</v>
      </c>
      <c r="N228" s="19" t="s">
        <v>452</v>
      </c>
      <c r="O228" s="19" t="s">
        <v>452</v>
      </c>
      <c r="P228" s="17"/>
    </row>
    <row r="229" spans="1:16" ht="89.5" x14ac:dyDescent="0.3">
      <c r="A229" s="93"/>
      <c r="B229" s="31" t="str">
        <f t="shared" ref="B229" si="370">B228</f>
        <v>8.3.8</v>
      </c>
      <c r="C229" s="9">
        <f t="shared" ref="C229:C230" si="371">C228</f>
        <v>0</v>
      </c>
      <c r="D229" s="28"/>
      <c r="E229" s="93"/>
      <c r="F229" s="78" t="str">
        <f t="shared" ref="F229:F230" si="372">F228</f>
        <v>New Standard</v>
      </c>
      <c r="G229" s="47" t="s">
        <v>451</v>
      </c>
      <c r="H229" s="47" t="s">
        <v>953</v>
      </c>
      <c r="I229" s="93"/>
      <c r="J229" s="56" t="str">
        <f>J228</f>
        <v>No Change</v>
      </c>
      <c r="K229" s="13"/>
      <c r="L229" s="27" t="s">
        <v>453</v>
      </c>
      <c r="M229" s="91" t="str">
        <f>M228</f>
        <v>No Change</v>
      </c>
      <c r="N229" s="27" t="s">
        <v>453</v>
      </c>
      <c r="O229" s="27" t="s">
        <v>453</v>
      </c>
      <c r="P229" s="18"/>
    </row>
    <row r="230" spans="1:16" hidden="1" x14ac:dyDescent="0.3">
      <c r="A230" s="93"/>
      <c r="B230" s="31" t="str">
        <f t="shared" ref="B230" si="373">B228</f>
        <v>8.3.8</v>
      </c>
      <c r="C230" s="9">
        <f t="shared" si="371"/>
        <v>0</v>
      </c>
      <c r="D230" s="10" t="s">
        <v>8</v>
      </c>
      <c r="E230" s="93"/>
      <c r="F230" s="78" t="str">
        <f t="shared" si="372"/>
        <v>New Standard</v>
      </c>
      <c r="G230" s="14" t="str">
        <f t="shared" ref="G230:L230" si="374">G142</f>
        <v>Edition 2 - With Mark-Ups</v>
      </c>
      <c r="H230" s="14" t="str">
        <f t="shared" si="374"/>
        <v>Edition 2 - Clean Copy</v>
      </c>
      <c r="I230" s="93"/>
      <c r="J230" s="56" t="str">
        <f>J228</f>
        <v>No Change</v>
      </c>
      <c r="K230" s="58" t="str">
        <f t="shared" si="374"/>
        <v>Edition 2.1 - With Mark-Ups</v>
      </c>
      <c r="L230" s="58" t="str">
        <f t="shared" si="374"/>
        <v>Edition 2.1 - Clean Copy</v>
      </c>
      <c r="M230" s="91" t="str">
        <f>M228</f>
        <v>No Change</v>
      </c>
      <c r="N230" s="15" t="str">
        <f t="shared" ref="N230" si="375">N142</f>
        <v>Edition 2.2 - With Mark-Ups</v>
      </c>
      <c r="O230" s="15" t="str">
        <f t="shared" ref="O230" si="376">O142</f>
        <v>Edition 2.2 - Clean Copy</v>
      </c>
      <c r="P230" s="18"/>
    </row>
    <row r="231" spans="1:16" ht="224" x14ac:dyDescent="0.3">
      <c r="A231" s="93">
        <f>C231</f>
        <v>0</v>
      </c>
      <c r="B231" s="30" t="s">
        <v>454</v>
      </c>
      <c r="C231" s="3"/>
      <c r="D231" s="12"/>
      <c r="E231" s="93" t="str">
        <f>F231</f>
        <v>New Standard</v>
      </c>
      <c r="F231" s="4" t="s">
        <v>961</v>
      </c>
      <c r="G231" s="46" t="s">
        <v>455</v>
      </c>
      <c r="H231" s="19" t="s">
        <v>457</v>
      </c>
      <c r="I231" s="93" t="str">
        <f>J231</f>
        <v>No Change</v>
      </c>
      <c r="J231" s="8" t="s">
        <v>946</v>
      </c>
      <c r="K231" s="12"/>
      <c r="L231" s="19" t="s">
        <v>457</v>
      </c>
      <c r="M231" s="86" t="s">
        <v>946</v>
      </c>
      <c r="N231" s="19" t="s">
        <v>457</v>
      </c>
      <c r="O231" s="19" t="s">
        <v>457</v>
      </c>
      <c r="P231" s="17"/>
    </row>
    <row r="232" spans="1:16" ht="75.5" x14ac:dyDescent="0.3">
      <c r="A232" s="93"/>
      <c r="B232" s="31" t="str">
        <f t="shared" ref="B232" si="377">B231</f>
        <v>8.3.9</v>
      </c>
      <c r="C232" s="9">
        <f t="shared" ref="C232:C233" si="378">C231</f>
        <v>0</v>
      </c>
      <c r="D232" s="28"/>
      <c r="E232" s="93"/>
      <c r="F232" s="78" t="str">
        <f t="shared" ref="F232:F233" si="379">F231</f>
        <v>New Standard</v>
      </c>
      <c r="G232" s="47" t="s">
        <v>456</v>
      </c>
      <c r="H232" s="27" t="s">
        <v>458</v>
      </c>
      <c r="I232" s="93"/>
      <c r="J232" s="56" t="str">
        <f>J231</f>
        <v>No Change</v>
      </c>
      <c r="K232" s="13"/>
      <c r="L232" s="27" t="s">
        <v>458</v>
      </c>
      <c r="M232" s="91" t="str">
        <f>M231</f>
        <v>No Change</v>
      </c>
      <c r="N232" s="27" t="s">
        <v>458</v>
      </c>
      <c r="O232" s="27" t="s">
        <v>458</v>
      </c>
      <c r="P232" s="18"/>
    </row>
    <row r="233" spans="1:16" hidden="1" x14ac:dyDescent="0.3">
      <c r="A233" s="93"/>
      <c r="B233" s="31" t="str">
        <f t="shared" ref="B233" si="380">B231</f>
        <v>8.3.9</v>
      </c>
      <c r="C233" s="9">
        <f t="shared" si="378"/>
        <v>0</v>
      </c>
      <c r="D233" s="10" t="s">
        <v>8</v>
      </c>
      <c r="E233" s="93"/>
      <c r="F233" s="78" t="str">
        <f t="shared" si="379"/>
        <v>New Standard</v>
      </c>
      <c r="G233" s="14" t="str">
        <f t="shared" ref="G233:L233" si="381">G146</f>
        <v>Edition 2 - With Mark-Ups</v>
      </c>
      <c r="H233" s="14" t="str">
        <f t="shared" si="381"/>
        <v>Edition 2 - Clean Copy</v>
      </c>
      <c r="I233" s="93"/>
      <c r="J233" s="56" t="str">
        <f>J231</f>
        <v>No Change</v>
      </c>
      <c r="K233" s="58" t="str">
        <f t="shared" si="381"/>
        <v>Edition 2.1 - With Mark-Ups</v>
      </c>
      <c r="L233" s="58" t="str">
        <f t="shared" si="381"/>
        <v>Edition 2.1 - Clean Copy</v>
      </c>
      <c r="M233" s="91" t="str">
        <f>M231</f>
        <v>No Change</v>
      </c>
      <c r="N233" s="58" t="str">
        <f t="shared" ref="N233" si="382">N146</f>
        <v>Edition 2.2 - With Mark-Ups</v>
      </c>
      <c r="O233" s="58" t="str">
        <f t="shared" ref="O233" si="383">O146</f>
        <v>Edition 2.2 - Clean Copy</v>
      </c>
      <c r="P233" s="18"/>
    </row>
    <row r="234" spans="1:16" ht="56" x14ac:dyDescent="0.3">
      <c r="A234" s="93" t="str">
        <f>C234</f>
        <v>New Standard</v>
      </c>
      <c r="B234" s="30" t="s">
        <v>459</v>
      </c>
      <c r="C234" s="3" t="s">
        <v>961</v>
      </c>
      <c r="D234" s="19" t="s">
        <v>460</v>
      </c>
      <c r="E234" s="93" t="str">
        <f>F234</f>
        <v>No Change</v>
      </c>
      <c r="F234" s="4" t="s">
        <v>946</v>
      </c>
      <c r="G234" s="12"/>
      <c r="H234" s="19" t="s">
        <v>460</v>
      </c>
      <c r="I234" s="93" t="str">
        <f>J234</f>
        <v>No Change</v>
      </c>
      <c r="J234" s="8" t="s">
        <v>946</v>
      </c>
      <c r="K234" s="12"/>
      <c r="L234" s="19" t="s">
        <v>460</v>
      </c>
      <c r="M234" s="86" t="s">
        <v>946</v>
      </c>
      <c r="N234" s="19" t="s">
        <v>460</v>
      </c>
      <c r="O234" s="19" t="s">
        <v>460</v>
      </c>
      <c r="P234" s="17"/>
    </row>
    <row r="235" spans="1:16" ht="56" x14ac:dyDescent="0.3">
      <c r="A235" s="93"/>
      <c r="B235" s="31" t="str">
        <f t="shared" ref="B235" si="384">B234</f>
        <v>9.1.1</v>
      </c>
      <c r="C235" s="9" t="str">
        <f>C234</f>
        <v>New Standard</v>
      </c>
      <c r="D235" s="27" t="s">
        <v>461</v>
      </c>
      <c r="E235" s="93"/>
      <c r="F235" s="78" t="str">
        <f t="shared" ref="F235:F236" si="385">F234</f>
        <v>No Change</v>
      </c>
      <c r="G235" s="13"/>
      <c r="H235" s="27" t="s">
        <v>461</v>
      </c>
      <c r="I235" s="93"/>
      <c r="J235" s="56" t="str">
        <f>J234</f>
        <v>No Change</v>
      </c>
      <c r="K235" s="13"/>
      <c r="L235" s="27" t="s">
        <v>461</v>
      </c>
      <c r="M235" s="91" t="str">
        <f>M234</f>
        <v>No Change</v>
      </c>
      <c r="N235" s="27" t="s">
        <v>461</v>
      </c>
      <c r="O235" s="27" t="s">
        <v>461</v>
      </c>
      <c r="P235" s="18"/>
    </row>
    <row r="236" spans="1:16" hidden="1" x14ac:dyDescent="0.3">
      <c r="A236" s="93"/>
      <c r="B236" s="31" t="str">
        <f t="shared" ref="B236" si="386">B234</f>
        <v>9.1.1</v>
      </c>
      <c r="C236" s="9" t="str">
        <f t="shared" ref="C236" si="387">C235</f>
        <v>New Standard</v>
      </c>
      <c r="D236" s="10" t="s">
        <v>8</v>
      </c>
      <c r="E236" s="93"/>
      <c r="F236" s="78" t="str">
        <f t="shared" si="385"/>
        <v>No Change</v>
      </c>
      <c r="G236" s="14" t="str">
        <f t="shared" ref="G236:L236" si="388">G149</f>
        <v>Edition 2 - With Mark-Ups</v>
      </c>
      <c r="H236" s="14" t="str">
        <f t="shared" si="388"/>
        <v>Edition 2 - Clean Copy</v>
      </c>
      <c r="I236" s="93"/>
      <c r="J236" s="56" t="str">
        <f>J234</f>
        <v>No Change</v>
      </c>
      <c r="K236" s="58" t="str">
        <f t="shared" si="388"/>
        <v>Edition 2.1 - With Mark-Ups</v>
      </c>
      <c r="L236" s="58" t="str">
        <f t="shared" si="388"/>
        <v>Edition 2.1 - Clean Copy</v>
      </c>
      <c r="M236" s="91" t="str">
        <f>M234</f>
        <v>No Change</v>
      </c>
      <c r="N236" s="58" t="str">
        <f t="shared" ref="N236" si="389">N149</f>
        <v>Edition 2.2 - With Mark-Ups</v>
      </c>
      <c r="O236" s="58" t="str">
        <f t="shared" ref="O236" si="390">O149</f>
        <v>Edition 2.2 - Clean Copy</v>
      </c>
      <c r="P236" s="18"/>
    </row>
    <row r="237" spans="1:16" ht="56" x14ac:dyDescent="0.3">
      <c r="A237" s="93" t="str">
        <f>C237</f>
        <v>New Standard</v>
      </c>
      <c r="B237" s="30" t="s">
        <v>462</v>
      </c>
      <c r="C237" s="3" t="s">
        <v>961</v>
      </c>
      <c r="D237" s="19" t="s">
        <v>463</v>
      </c>
      <c r="E237" s="93" t="str">
        <f>F237</f>
        <v>Minor Revision</v>
      </c>
      <c r="F237" s="4" t="s">
        <v>957</v>
      </c>
      <c r="G237" s="19" t="s">
        <v>465</v>
      </c>
      <c r="H237" s="36" t="s">
        <v>466</v>
      </c>
      <c r="I237" s="93" t="str">
        <f>J237</f>
        <v>No Change</v>
      </c>
      <c r="J237" s="8" t="s">
        <v>946</v>
      </c>
      <c r="K237" s="12"/>
      <c r="L237" s="36" t="s">
        <v>466</v>
      </c>
      <c r="M237" s="86" t="s">
        <v>946</v>
      </c>
      <c r="N237" s="36" t="s">
        <v>466</v>
      </c>
      <c r="O237" s="36" t="s">
        <v>466</v>
      </c>
      <c r="P237" s="17"/>
    </row>
    <row r="238" spans="1:16" ht="191" x14ac:dyDescent="0.3">
      <c r="A238" s="93"/>
      <c r="B238" s="31" t="str">
        <f t="shared" ref="B238" si="391">B237</f>
        <v>9.1.2</v>
      </c>
      <c r="C238" s="9" t="str">
        <f t="shared" ref="C238:C239" si="392">C237</f>
        <v>New Standard</v>
      </c>
      <c r="D238" s="27" t="s">
        <v>464</v>
      </c>
      <c r="E238" s="93"/>
      <c r="F238" s="78" t="str">
        <f t="shared" ref="F238:F239" si="393">F237</f>
        <v>Minor Revision</v>
      </c>
      <c r="G238" s="27" t="s">
        <v>468</v>
      </c>
      <c r="H238" s="34" t="s">
        <v>467</v>
      </c>
      <c r="I238" s="93"/>
      <c r="J238" s="56" t="str">
        <f>J237</f>
        <v>No Change</v>
      </c>
      <c r="K238" s="13"/>
      <c r="L238" s="34" t="s">
        <v>467</v>
      </c>
      <c r="M238" s="91" t="str">
        <f>M237</f>
        <v>No Change</v>
      </c>
      <c r="N238" s="34" t="s">
        <v>467</v>
      </c>
      <c r="O238" s="34" t="s">
        <v>467</v>
      </c>
      <c r="P238" s="18"/>
    </row>
    <row r="239" spans="1:16" hidden="1" x14ac:dyDescent="0.3">
      <c r="A239" s="93"/>
      <c r="B239" s="31" t="str">
        <f t="shared" ref="B239" si="394">B237</f>
        <v>9.1.2</v>
      </c>
      <c r="C239" s="9" t="str">
        <f t="shared" si="392"/>
        <v>New Standard</v>
      </c>
      <c r="D239" s="10" t="s">
        <v>8</v>
      </c>
      <c r="E239" s="93"/>
      <c r="F239" s="78" t="str">
        <f t="shared" si="393"/>
        <v>Minor Revision</v>
      </c>
      <c r="G239" s="14" t="str">
        <f t="shared" ref="G239:L239" si="395">G152</f>
        <v>Edition 2 - With Mark-Ups</v>
      </c>
      <c r="H239" s="14" t="str">
        <f t="shared" si="395"/>
        <v>Edition 2 - Clean Copy</v>
      </c>
      <c r="I239" s="93"/>
      <c r="J239" s="56" t="str">
        <f>J237</f>
        <v>No Change</v>
      </c>
      <c r="K239" s="58" t="str">
        <f t="shared" si="395"/>
        <v>Edition 2.1 - With Mark-Ups</v>
      </c>
      <c r="L239" s="58" t="str">
        <f t="shared" si="395"/>
        <v>Edition 2.1 - Clean Copy</v>
      </c>
      <c r="M239" s="91" t="str">
        <f>M237</f>
        <v>No Change</v>
      </c>
      <c r="N239" s="58" t="str">
        <f t="shared" ref="N239" si="396">N152</f>
        <v>Edition 2.2 - With Mark-Ups</v>
      </c>
      <c r="O239" s="58" t="str">
        <f t="shared" ref="O239" si="397">O152</f>
        <v>Edition 2.2 - Clean Copy</v>
      </c>
      <c r="P239" s="18"/>
    </row>
    <row r="240" spans="1:16" ht="196" x14ac:dyDescent="0.3">
      <c r="A240" s="93" t="str">
        <f>C240</f>
        <v>New Standard</v>
      </c>
      <c r="B240" s="30" t="s">
        <v>469</v>
      </c>
      <c r="C240" s="3" t="s">
        <v>961</v>
      </c>
      <c r="D240" s="19" t="s">
        <v>470</v>
      </c>
      <c r="E240" s="93" t="str">
        <f>F240</f>
        <v>Major Revision</v>
      </c>
      <c r="F240" s="4" t="s">
        <v>958</v>
      </c>
      <c r="G240" s="19" t="s">
        <v>471</v>
      </c>
      <c r="H240" s="19" t="s">
        <v>474</v>
      </c>
      <c r="I240" s="93" t="str">
        <f>J240</f>
        <v>No Change</v>
      </c>
      <c r="J240" s="8" t="s">
        <v>946</v>
      </c>
      <c r="K240" s="12"/>
      <c r="L240" s="19" t="s">
        <v>474</v>
      </c>
      <c r="M240" s="86" t="s">
        <v>946</v>
      </c>
      <c r="N240" s="19" t="s">
        <v>474</v>
      </c>
      <c r="O240" s="19" t="s">
        <v>474</v>
      </c>
      <c r="P240" s="17"/>
    </row>
    <row r="241" spans="1:16" ht="198.5" x14ac:dyDescent="0.3">
      <c r="A241" s="93"/>
      <c r="B241" s="31" t="str">
        <f t="shared" ref="B241" si="398">B240</f>
        <v>9.2.1</v>
      </c>
      <c r="C241" s="9" t="str">
        <f t="shared" ref="C241:C242" si="399">C240</f>
        <v>New Standard</v>
      </c>
      <c r="D241" s="27" t="s">
        <v>472</v>
      </c>
      <c r="E241" s="93"/>
      <c r="F241" s="78" t="str">
        <f t="shared" ref="F241:F242" si="400">F240</f>
        <v>Major Revision</v>
      </c>
      <c r="G241" s="27" t="s">
        <v>473</v>
      </c>
      <c r="H241" s="27" t="s">
        <v>475</v>
      </c>
      <c r="I241" s="93"/>
      <c r="J241" s="56" t="str">
        <f>J240</f>
        <v>No Change</v>
      </c>
      <c r="K241" s="13"/>
      <c r="L241" s="27" t="s">
        <v>475</v>
      </c>
      <c r="M241" s="91" t="str">
        <f>M240</f>
        <v>No Change</v>
      </c>
      <c r="N241" s="27" t="s">
        <v>475</v>
      </c>
      <c r="O241" s="27" t="s">
        <v>475</v>
      </c>
      <c r="P241" s="18"/>
    </row>
    <row r="242" spans="1:16" hidden="1" x14ac:dyDescent="0.3">
      <c r="A242" s="93"/>
      <c r="B242" s="31" t="str">
        <f t="shared" ref="B242" si="401">B240</f>
        <v>9.2.1</v>
      </c>
      <c r="C242" s="9" t="str">
        <f t="shared" si="399"/>
        <v>New Standard</v>
      </c>
      <c r="D242" s="10" t="s">
        <v>8</v>
      </c>
      <c r="E242" s="93"/>
      <c r="F242" s="78" t="str">
        <f t="shared" si="400"/>
        <v>Major Revision</v>
      </c>
      <c r="G242" s="14" t="str">
        <f t="shared" ref="G242:L242" si="402">G155</f>
        <v>Edition 2 - With Mark-Ups</v>
      </c>
      <c r="H242" s="14" t="str">
        <f t="shared" si="402"/>
        <v>Edition 2 - Clean Copy</v>
      </c>
      <c r="I242" s="93"/>
      <c r="J242" s="56" t="str">
        <f>J240</f>
        <v>No Change</v>
      </c>
      <c r="K242" s="58" t="str">
        <f t="shared" si="402"/>
        <v>Edition 2.1 - With Mark-Ups</v>
      </c>
      <c r="L242" s="58" t="str">
        <f t="shared" si="402"/>
        <v>Edition 2.1 - Clean Copy</v>
      </c>
      <c r="M242" s="91" t="str">
        <f>M240</f>
        <v>No Change</v>
      </c>
      <c r="N242" s="58" t="str">
        <f t="shared" ref="N242" si="403">N155</f>
        <v>Edition 2.2 - With Mark-Ups</v>
      </c>
      <c r="O242" s="58" t="str">
        <f t="shared" ref="O242" si="404">O155</f>
        <v>Edition 2.2 - Clean Copy</v>
      </c>
      <c r="P242" s="18"/>
    </row>
    <row r="243" spans="1:16" ht="294" x14ac:dyDescent="0.3">
      <c r="A243" s="93" t="str">
        <f>C243</f>
        <v>New Standard</v>
      </c>
      <c r="B243" s="30" t="s">
        <v>476</v>
      </c>
      <c r="C243" s="3" t="s">
        <v>961</v>
      </c>
      <c r="D243" s="19" t="s">
        <v>477</v>
      </c>
      <c r="E243" s="93" t="str">
        <f>F243</f>
        <v>Major Revision</v>
      </c>
      <c r="F243" s="4" t="s">
        <v>958</v>
      </c>
      <c r="G243" s="19" t="s">
        <v>482</v>
      </c>
      <c r="H243" s="36" t="s">
        <v>480</v>
      </c>
      <c r="I243" s="93" t="str">
        <f>J243</f>
        <v>No Change</v>
      </c>
      <c r="J243" s="8" t="s">
        <v>946</v>
      </c>
      <c r="K243" s="36"/>
      <c r="L243" s="36" t="s">
        <v>480</v>
      </c>
      <c r="M243" s="86" t="s">
        <v>946</v>
      </c>
      <c r="N243" s="36" t="s">
        <v>480</v>
      </c>
      <c r="O243" s="36" t="s">
        <v>480</v>
      </c>
      <c r="P243" s="17"/>
    </row>
    <row r="244" spans="1:16" ht="151" x14ac:dyDescent="0.3">
      <c r="A244" s="93"/>
      <c r="B244" s="31" t="str">
        <f t="shared" ref="B244" si="405">B243</f>
        <v>9.2.2</v>
      </c>
      <c r="C244" s="9" t="str">
        <f t="shared" ref="C244:C245" si="406">C243</f>
        <v>New Standard</v>
      </c>
      <c r="D244" s="27" t="s">
        <v>478</v>
      </c>
      <c r="E244" s="93"/>
      <c r="F244" s="78" t="str">
        <f t="shared" ref="F244:F245" si="407">F243</f>
        <v>Major Revision</v>
      </c>
      <c r="G244" s="27" t="s">
        <v>479</v>
      </c>
      <c r="H244" s="34" t="s">
        <v>481</v>
      </c>
      <c r="I244" s="93"/>
      <c r="J244" s="56" t="str">
        <f>J243</f>
        <v>No Change</v>
      </c>
      <c r="K244" s="34"/>
      <c r="L244" s="34" t="s">
        <v>481</v>
      </c>
      <c r="M244" s="91" t="str">
        <f>M243</f>
        <v>No Change</v>
      </c>
      <c r="N244" s="34" t="s">
        <v>481</v>
      </c>
      <c r="O244" s="34" t="s">
        <v>481</v>
      </c>
      <c r="P244" s="18"/>
    </row>
    <row r="245" spans="1:16" hidden="1" x14ac:dyDescent="0.3">
      <c r="A245" s="93"/>
      <c r="B245" s="31" t="str">
        <f t="shared" ref="B245" si="408">B243</f>
        <v>9.2.2</v>
      </c>
      <c r="C245" s="9" t="str">
        <f t="shared" si="406"/>
        <v>New Standard</v>
      </c>
      <c r="D245" s="10" t="s">
        <v>8</v>
      </c>
      <c r="E245" s="93"/>
      <c r="F245" s="78" t="str">
        <f t="shared" si="407"/>
        <v>Major Revision</v>
      </c>
      <c r="G245" s="14" t="str">
        <f t="shared" ref="G245:L245" si="409">G158</f>
        <v>Edition 2 - With Mark-Ups</v>
      </c>
      <c r="H245" s="14" t="str">
        <f t="shared" si="409"/>
        <v>Edition 2 - Clean Copy</v>
      </c>
      <c r="I245" s="93"/>
      <c r="J245" s="56" t="str">
        <f>J243</f>
        <v>No Change</v>
      </c>
      <c r="K245" s="58" t="str">
        <f t="shared" si="409"/>
        <v>Edition 2.1 - With Mark-Ups</v>
      </c>
      <c r="L245" s="58" t="str">
        <f t="shared" si="409"/>
        <v>Edition 2.1 - Clean Copy</v>
      </c>
      <c r="M245" s="91" t="str">
        <f>M243</f>
        <v>No Change</v>
      </c>
      <c r="N245" s="58" t="str">
        <f t="shared" ref="N245" si="410">N158</f>
        <v>Edition 2.2 - With Mark-Ups</v>
      </c>
      <c r="O245" s="58" t="str">
        <f t="shared" ref="O245" si="411">O158</f>
        <v>Edition 2.2 - Clean Copy</v>
      </c>
      <c r="P245" s="18"/>
    </row>
    <row r="246" spans="1:16" ht="140" x14ac:dyDescent="0.3">
      <c r="A246" s="93" t="str">
        <f>C246</f>
        <v>New Standard</v>
      </c>
      <c r="B246" s="30" t="s">
        <v>483</v>
      </c>
      <c r="C246" s="3" t="s">
        <v>961</v>
      </c>
      <c r="D246" s="19" t="s">
        <v>485</v>
      </c>
      <c r="E246" s="93" t="str">
        <f>F246</f>
        <v>Minor Revision</v>
      </c>
      <c r="F246" s="4" t="s">
        <v>957</v>
      </c>
      <c r="G246" s="19" t="s">
        <v>486</v>
      </c>
      <c r="H246" s="19" t="s">
        <v>487</v>
      </c>
      <c r="I246" s="93" t="str">
        <f>J246</f>
        <v>Minor Revision</v>
      </c>
      <c r="J246" s="8" t="s">
        <v>957</v>
      </c>
      <c r="K246" s="19" t="s">
        <v>488</v>
      </c>
      <c r="L246" s="36" t="s">
        <v>489</v>
      </c>
      <c r="M246" s="86" t="s">
        <v>946</v>
      </c>
      <c r="N246" s="36" t="s">
        <v>489</v>
      </c>
      <c r="O246" s="36" t="s">
        <v>489</v>
      </c>
      <c r="P246" s="17"/>
    </row>
    <row r="247" spans="1:16" ht="103.5" x14ac:dyDescent="0.3">
      <c r="A247" s="93"/>
      <c r="B247" s="31" t="str">
        <f t="shared" ref="B247" si="412">B246</f>
        <v>10.1.1</v>
      </c>
      <c r="C247" s="9" t="str">
        <f t="shared" ref="C247:C248" si="413">C246</f>
        <v>New Standard</v>
      </c>
      <c r="D247" s="27" t="s">
        <v>484</v>
      </c>
      <c r="E247" s="93"/>
      <c r="F247" s="43" t="str">
        <f t="shared" ref="F247:F248" si="414">F246</f>
        <v>Minor Revision</v>
      </c>
      <c r="G247" s="27" t="s">
        <v>484</v>
      </c>
      <c r="H247" s="27" t="s">
        <v>484</v>
      </c>
      <c r="I247" s="93"/>
      <c r="J247" s="56" t="str">
        <f>J246</f>
        <v>Minor Revision</v>
      </c>
      <c r="K247" s="27" t="s">
        <v>484</v>
      </c>
      <c r="L247" s="27" t="s">
        <v>484</v>
      </c>
      <c r="M247" s="91" t="str">
        <f>M246</f>
        <v>No Change</v>
      </c>
      <c r="N247" s="27" t="s">
        <v>484</v>
      </c>
      <c r="O247" s="27" t="s">
        <v>484</v>
      </c>
      <c r="P247" s="18"/>
    </row>
    <row r="248" spans="1:16" hidden="1" x14ac:dyDescent="0.3">
      <c r="A248" s="93"/>
      <c r="B248" s="31" t="str">
        <f t="shared" ref="B248" si="415">B246</f>
        <v>10.1.1</v>
      </c>
      <c r="C248" s="9" t="str">
        <f t="shared" si="413"/>
        <v>New Standard</v>
      </c>
      <c r="D248" s="10" t="s">
        <v>8</v>
      </c>
      <c r="E248" s="93"/>
      <c r="F248" s="43" t="str">
        <f t="shared" si="414"/>
        <v>Minor Revision</v>
      </c>
      <c r="G248" s="14" t="str">
        <f t="shared" ref="G248:L248" si="416">G161</f>
        <v>Edition 2 - With Mark-Ups</v>
      </c>
      <c r="H248" s="14" t="str">
        <f t="shared" si="416"/>
        <v>Edition 2 - Clean Copy</v>
      </c>
      <c r="I248" s="93"/>
      <c r="J248" s="56" t="str">
        <f>J246</f>
        <v>Minor Revision</v>
      </c>
      <c r="K248" s="58" t="str">
        <f t="shared" si="416"/>
        <v>Edition 2.1 - With Mark-Ups</v>
      </c>
      <c r="L248" s="58" t="str">
        <f t="shared" si="416"/>
        <v>Edition 2.1 - Clean Copy</v>
      </c>
      <c r="M248" s="91" t="str">
        <f>M246</f>
        <v>No Change</v>
      </c>
      <c r="N248" s="15" t="str">
        <f t="shared" ref="N248" si="417">N161</f>
        <v>Edition 2.2 - With Mark-Ups</v>
      </c>
      <c r="O248" s="15" t="str">
        <f t="shared" ref="O248" si="418">O161</f>
        <v>Edition 2.2 - Clean Copy</v>
      </c>
      <c r="P248" s="18"/>
    </row>
    <row r="249" spans="1:16" ht="150.5" customHeight="1" x14ac:dyDescent="0.3">
      <c r="A249" s="93" t="str">
        <f>C249</f>
        <v>New Standard</v>
      </c>
      <c r="B249" s="30" t="s">
        <v>490</v>
      </c>
      <c r="C249" s="3" t="s">
        <v>961</v>
      </c>
      <c r="D249" s="19" t="s">
        <v>491</v>
      </c>
      <c r="E249" s="93" t="str">
        <f>F249</f>
        <v>Minor Revision</v>
      </c>
      <c r="F249" s="4" t="s">
        <v>957</v>
      </c>
      <c r="G249" s="19" t="s">
        <v>493</v>
      </c>
      <c r="H249" s="36" t="s">
        <v>494</v>
      </c>
      <c r="I249" s="93" t="str">
        <f>J249</f>
        <v>No Change</v>
      </c>
      <c r="J249" s="8" t="s">
        <v>946</v>
      </c>
      <c r="K249" s="12"/>
      <c r="L249" s="36" t="s">
        <v>494</v>
      </c>
      <c r="M249" s="86" t="s">
        <v>946</v>
      </c>
      <c r="N249" s="36" t="s">
        <v>494</v>
      </c>
      <c r="O249" s="36" t="s">
        <v>494</v>
      </c>
      <c r="P249" s="17"/>
    </row>
    <row r="250" spans="1:16" ht="117.5" x14ac:dyDescent="0.3">
      <c r="A250" s="93"/>
      <c r="B250" s="31" t="str">
        <f t="shared" ref="B250" si="419">B249</f>
        <v>10.1.2</v>
      </c>
      <c r="C250" s="9" t="str">
        <f t="shared" ref="C250:C251" si="420">C249</f>
        <v>New Standard</v>
      </c>
      <c r="D250" s="25" t="s">
        <v>492</v>
      </c>
      <c r="E250" s="93"/>
      <c r="F250" s="78" t="str">
        <f t="shared" ref="F250:F251" si="421">F249</f>
        <v>Minor Revision</v>
      </c>
      <c r="G250" s="25" t="s">
        <v>492</v>
      </c>
      <c r="H250" s="25" t="s">
        <v>492</v>
      </c>
      <c r="I250" s="93"/>
      <c r="J250" s="56" t="str">
        <f>J249</f>
        <v>No Change</v>
      </c>
      <c r="K250" s="13"/>
      <c r="L250" s="25" t="s">
        <v>492</v>
      </c>
      <c r="M250" s="91" t="str">
        <f>M249</f>
        <v>No Change</v>
      </c>
      <c r="N250" s="25" t="s">
        <v>492</v>
      </c>
      <c r="O250" s="25" t="s">
        <v>492</v>
      </c>
      <c r="P250" s="18"/>
    </row>
    <row r="251" spans="1:16" hidden="1" x14ac:dyDescent="0.3">
      <c r="A251" s="93"/>
      <c r="B251" s="31" t="str">
        <f t="shared" ref="B251" si="422">B249</f>
        <v>10.1.2</v>
      </c>
      <c r="C251" s="9" t="str">
        <f t="shared" si="420"/>
        <v>New Standard</v>
      </c>
      <c r="D251" s="10" t="s">
        <v>8</v>
      </c>
      <c r="E251" s="93"/>
      <c r="F251" s="78" t="str">
        <f t="shared" si="421"/>
        <v>Minor Revision</v>
      </c>
      <c r="G251" s="14" t="str">
        <f t="shared" ref="G251:L251" si="423">G164</f>
        <v>Edition 2 - With Mark-Ups</v>
      </c>
      <c r="H251" s="14" t="str">
        <f t="shared" si="423"/>
        <v>Edition 2 - Clean Copy</v>
      </c>
      <c r="I251" s="93"/>
      <c r="J251" s="56" t="str">
        <f>J249</f>
        <v>No Change</v>
      </c>
      <c r="K251" s="58" t="str">
        <f t="shared" si="423"/>
        <v>Edition 2.1 - With Mark-Ups</v>
      </c>
      <c r="L251" s="58" t="str">
        <f t="shared" si="423"/>
        <v>Edition 2.1 - Clean Copy</v>
      </c>
      <c r="M251" s="91" t="str">
        <f>M249</f>
        <v>No Change</v>
      </c>
      <c r="N251" s="58" t="str">
        <f t="shared" ref="N251" si="424">N164</f>
        <v>Edition 2.2 - With Mark-Ups</v>
      </c>
      <c r="O251" s="58" t="str">
        <f t="shared" ref="O251" si="425">O164</f>
        <v>Edition 2.2 - Clean Copy</v>
      </c>
      <c r="P251" s="18"/>
    </row>
    <row r="252" spans="1:16" ht="117.5" x14ac:dyDescent="0.3">
      <c r="A252" s="93" t="str">
        <f>C252</f>
        <v>New Standard</v>
      </c>
      <c r="B252" s="30" t="s">
        <v>495</v>
      </c>
      <c r="C252" s="3" t="s">
        <v>961</v>
      </c>
      <c r="D252" s="19" t="s">
        <v>496</v>
      </c>
      <c r="E252" s="93" t="str">
        <f>F252</f>
        <v>No Change</v>
      </c>
      <c r="F252" s="4" t="s">
        <v>946</v>
      </c>
      <c r="G252" s="12"/>
      <c r="H252" s="19" t="s">
        <v>496</v>
      </c>
      <c r="I252" s="93" t="str">
        <f>J252</f>
        <v>No Change</v>
      </c>
      <c r="J252" s="8" t="s">
        <v>946</v>
      </c>
      <c r="K252" s="12"/>
      <c r="L252" s="19" t="s">
        <v>496</v>
      </c>
      <c r="M252" s="86" t="s">
        <v>946</v>
      </c>
      <c r="N252" s="19" t="s">
        <v>496</v>
      </c>
      <c r="O252" s="19" t="s">
        <v>496</v>
      </c>
      <c r="P252" s="17"/>
    </row>
    <row r="253" spans="1:16" ht="168" x14ac:dyDescent="0.3">
      <c r="A253" s="93"/>
      <c r="B253" s="31" t="str">
        <f t="shared" ref="B253" si="426">B252</f>
        <v>10.1.3</v>
      </c>
      <c r="C253" s="9" t="str">
        <f t="shared" ref="C253:C254" si="427">C252</f>
        <v>New Standard</v>
      </c>
      <c r="D253" s="27" t="s">
        <v>497</v>
      </c>
      <c r="E253" s="93"/>
      <c r="F253" s="78" t="str">
        <f t="shared" ref="F253:F254" si="428">F252</f>
        <v>No Change</v>
      </c>
      <c r="G253" s="13"/>
      <c r="H253" s="27" t="s">
        <v>497</v>
      </c>
      <c r="I253" s="93"/>
      <c r="J253" s="56" t="str">
        <f>J252</f>
        <v>No Change</v>
      </c>
      <c r="K253" s="13"/>
      <c r="L253" s="27" t="s">
        <v>497</v>
      </c>
      <c r="M253" s="91" t="str">
        <f>M252</f>
        <v>No Change</v>
      </c>
      <c r="N253" s="27" t="s">
        <v>497</v>
      </c>
      <c r="O253" s="27" t="s">
        <v>497</v>
      </c>
      <c r="P253" s="18"/>
    </row>
    <row r="254" spans="1:16" hidden="1" x14ac:dyDescent="0.3">
      <c r="A254" s="93"/>
      <c r="B254" s="31" t="str">
        <f t="shared" ref="B254" si="429">B252</f>
        <v>10.1.3</v>
      </c>
      <c r="C254" s="9" t="str">
        <f t="shared" si="427"/>
        <v>New Standard</v>
      </c>
      <c r="D254" s="10" t="s">
        <v>8</v>
      </c>
      <c r="E254" s="93"/>
      <c r="F254" s="78" t="str">
        <f t="shared" si="428"/>
        <v>No Change</v>
      </c>
      <c r="G254" s="14" t="str">
        <f t="shared" ref="G254:L254" si="430">G167</f>
        <v>Edition 2 - With Mark-Ups</v>
      </c>
      <c r="H254" s="14" t="str">
        <f t="shared" si="430"/>
        <v>Edition 2 - Clean Copy</v>
      </c>
      <c r="I254" s="93"/>
      <c r="J254" s="56" t="str">
        <f>J252</f>
        <v>No Change</v>
      </c>
      <c r="K254" s="58" t="str">
        <f t="shared" si="430"/>
        <v>Edition 2.1 - With Mark-Ups</v>
      </c>
      <c r="L254" s="58" t="str">
        <f t="shared" si="430"/>
        <v>Edition 2.1 - Clean Copy</v>
      </c>
      <c r="M254" s="91" t="str">
        <f>M252</f>
        <v>No Change</v>
      </c>
      <c r="N254" s="58" t="str">
        <f t="shared" ref="N254" si="431">N167</f>
        <v>Edition 2.2 - With Mark-Ups</v>
      </c>
      <c r="O254" s="58" t="str">
        <f t="shared" ref="O254" si="432">O167</f>
        <v>Edition 2.2 - Clean Copy</v>
      </c>
      <c r="P254" s="18"/>
    </row>
    <row r="255" spans="1:16" ht="145.5" x14ac:dyDescent="0.3">
      <c r="A255" s="93">
        <f>C255</f>
        <v>0</v>
      </c>
      <c r="B255" s="30" t="s">
        <v>498</v>
      </c>
      <c r="C255" s="3"/>
      <c r="D255" s="12"/>
      <c r="E255" s="93" t="str">
        <f>F255</f>
        <v>New Standard</v>
      </c>
      <c r="F255" s="4" t="s">
        <v>961</v>
      </c>
      <c r="G255" s="46" t="s">
        <v>500</v>
      </c>
      <c r="H255" s="19" t="s">
        <v>501</v>
      </c>
      <c r="I255" s="93" t="str">
        <f>J255</f>
        <v>No Change</v>
      </c>
      <c r="J255" s="8" t="s">
        <v>946</v>
      </c>
      <c r="K255" s="12"/>
      <c r="L255" s="19" t="s">
        <v>501</v>
      </c>
      <c r="M255" s="86" t="s">
        <v>946</v>
      </c>
      <c r="N255" s="19" t="s">
        <v>501</v>
      </c>
      <c r="O255" s="19" t="s">
        <v>501</v>
      </c>
      <c r="P255" s="17"/>
    </row>
    <row r="256" spans="1:16" ht="56" x14ac:dyDescent="0.3">
      <c r="A256" s="93"/>
      <c r="B256" s="31" t="str">
        <f>B255</f>
        <v>10.1.4</v>
      </c>
      <c r="C256" s="9">
        <f t="shared" ref="C256:C257" si="433">C255</f>
        <v>0</v>
      </c>
      <c r="D256" s="13"/>
      <c r="E256" s="93"/>
      <c r="F256" s="78" t="str">
        <f t="shared" ref="F256:F257" si="434">F255</f>
        <v>New Standard</v>
      </c>
      <c r="G256" s="47" t="s">
        <v>499</v>
      </c>
      <c r="H256" s="27" t="s">
        <v>499</v>
      </c>
      <c r="I256" s="93"/>
      <c r="J256" s="56" t="str">
        <f>J255</f>
        <v>No Change</v>
      </c>
      <c r="K256" s="13"/>
      <c r="L256" s="27" t="s">
        <v>499</v>
      </c>
      <c r="M256" s="91" t="str">
        <f>M255</f>
        <v>No Change</v>
      </c>
      <c r="N256" s="27" t="s">
        <v>499</v>
      </c>
      <c r="O256" s="27" t="s">
        <v>499</v>
      </c>
      <c r="P256" s="18"/>
    </row>
    <row r="257" spans="1:16" hidden="1" x14ac:dyDescent="0.3">
      <c r="A257" s="93"/>
      <c r="B257" s="31" t="str">
        <f t="shared" ref="B257" si="435">B255</f>
        <v>10.1.4</v>
      </c>
      <c r="C257" s="9">
        <f t="shared" si="433"/>
        <v>0</v>
      </c>
      <c r="D257" s="10" t="s">
        <v>8</v>
      </c>
      <c r="E257" s="93"/>
      <c r="F257" s="78" t="str">
        <f t="shared" si="434"/>
        <v>New Standard</v>
      </c>
      <c r="G257" s="14" t="str">
        <f t="shared" ref="G257:L257" si="436">G170</f>
        <v>Edition 2 - With Mark-Ups</v>
      </c>
      <c r="H257" s="14" t="str">
        <f t="shared" si="436"/>
        <v>Edition 2 - Clean Copy</v>
      </c>
      <c r="I257" s="93"/>
      <c r="J257" s="56" t="str">
        <f>J255</f>
        <v>No Change</v>
      </c>
      <c r="K257" s="58" t="str">
        <f t="shared" si="436"/>
        <v>Edition 2.1 - With Mark-Ups</v>
      </c>
      <c r="L257" s="58" t="str">
        <f t="shared" si="436"/>
        <v>Edition 2.1 - Clean Copy</v>
      </c>
      <c r="M257" s="91" t="str">
        <f>M255</f>
        <v>No Change</v>
      </c>
      <c r="N257" s="58" t="str">
        <f t="shared" ref="N257" si="437">N170</f>
        <v>Edition 2.2 - With Mark-Ups</v>
      </c>
      <c r="O257" s="58" t="str">
        <f t="shared" ref="O257" si="438">O170</f>
        <v>Edition 2.2 - Clean Copy</v>
      </c>
      <c r="P257" s="18"/>
    </row>
    <row r="258" spans="1:16" ht="131.5" x14ac:dyDescent="0.3">
      <c r="A258" s="93" t="str">
        <f>C258</f>
        <v>New Standard</v>
      </c>
      <c r="B258" s="30" t="s">
        <v>502</v>
      </c>
      <c r="C258" s="3" t="s">
        <v>961</v>
      </c>
      <c r="D258" s="19" t="s">
        <v>503</v>
      </c>
      <c r="E258" s="93" t="str">
        <f>F258</f>
        <v>No Change</v>
      </c>
      <c r="F258" s="4" t="s">
        <v>946</v>
      </c>
      <c r="G258" s="12"/>
      <c r="H258" s="19" t="s">
        <v>503</v>
      </c>
      <c r="I258" s="93" t="str">
        <f>J258</f>
        <v>Guidance Updated</v>
      </c>
      <c r="J258" s="8" t="s">
        <v>956</v>
      </c>
      <c r="K258" s="19" t="s">
        <v>503</v>
      </c>
      <c r="L258" s="19" t="s">
        <v>503</v>
      </c>
      <c r="M258" s="86" t="s">
        <v>946</v>
      </c>
      <c r="N258" s="19" t="s">
        <v>503</v>
      </c>
      <c r="O258" s="19" t="s">
        <v>503</v>
      </c>
      <c r="P258" s="17"/>
    </row>
    <row r="259" spans="1:16" ht="168" x14ac:dyDescent="0.3">
      <c r="A259" s="93"/>
      <c r="B259" s="31" t="str">
        <f t="shared" ref="B259" si="439">B258</f>
        <v>11.1.1</v>
      </c>
      <c r="C259" s="9" t="str">
        <f t="shared" ref="C259:C260" si="440">C258</f>
        <v>New Standard</v>
      </c>
      <c r="D259" s="27" t="s">
        <v>504</v>
      </c>
      <c r="E259" s="93"/>
      <c r="F259" s="78" t="str">
        <f t="shared" ref="F259:F260" si="441">F258</f>
        <v>No Change</v>
      </c>
      <c r="G259" s="13"/>
      <c r="H259" s="27" t="s">
        <v>504</v>
      </c>
      <c r="I259" s="93"/>
      <c r="J259" s="56" t="str">
        <f>J258</f>
        <v>Guidance Updated</v>
      </c>
      <c r="K259" s="25" t="s">
        <v>506</v>
      </c>
      <c r="L259" s="27" t="s">
        <v>505</v>
      </c>
      <c r="M259" s="91" t="str">
        <f>M258</f>
        <v>No Change</v>
      </c>
      <c r="N259" s="27" t="s">
        <v>505</v>
      </c>
      <c r="O259" s="27" t="s">
        <v>505</v>
      </c>
      <c r="P259" s="18"/>
    </row>
    <row r="260" spans="1:16" hidden="1" x14ac:dyDescent="0.3">
      <c r="A260" s="93"/>
      <c r="B260" s="31" t="str">
        <f t="shared" ref="B260" si="442">B258</f>
        <v>11.1.1</v>
      </c>
      <c r="C260" s="9" t="str">
        <f t="shared" si="440"/>
        <v>New Standard</v>
      </c>
      <c r="D260" s="10" t="s">
        <v>8</v>
      </c>
      <c r="E260" s="93"/>
      <c r="F260" s="78" t="str">
        <f t="shared" si="441"/>
        <v>No Change</v>
      </c>
      <c r="G260" s="14" t="str">
        <f t="shared" ref="G260:L260" si="443">G173</f>
        <v>Edition 2 - With Mark-Ups</v>
      </c>
      <c r="H260" s="14" t="str">
        <f t="shared" si="443"/>
        <v>Edition 2 - Clean Copy</v>
      </c>
      <c r="I260" s="93"/>
      <c r="J260" s="56" t="str">
        <f>J258</f>
        <v>Guidance Updated</v>
      </c>
      <c r="K260" s="58" t="str">
        <f t="shared" si="443"/>
        <v>Edition 2.1 - With Mark-Ups</v>
      </c>
      <c r="L260" s="58" t="str">
        <f t="shared" si="443"/>
        <v>Edition 2.1 - Clean Copy</v>
      </c>
      <c r="M260" s="91" t="str">
        <f>M258</f>
        <v>No Change</v>
      </c>
      <c r="N260" s="15" t="str">
        <f t="shared" ref="N260" si="444">N173</f>
        <v>Edition 2.2 - With Mark-Ups</v>
      </c>
      <c r="O260" s="15" t="str">
        <f t="shared" ref="O260" si="445">O173</f>
        <v>Edition 2.2 - Clean Copy</v>
      </c>
      <c r="P260" s="18"/>
    </row>
    <row r="261" spans="1:16" ht="117.5" x14ac:dyDescent="0.3">
      <c r="A261" s="93" t="str">
        <f>C261</f>
        <v>New Standard</v>
      </c>
      <c r="B261" s="30" t="s">
        <v>507</v>
      </c>
      <c r="C261" s="3" t="s">
        <v>961</v>
      </c>
      <c r="D261" s="19" t="s">
        <v>508</v>
      </c>
      <c r="E261" s="93" t="str">
        <f>F261</f>
        <v>No Change</v>
      </c>
      <c r="F261" s="4" t="s">
        <v>946</v>
      </c>
      <c r="G261" s="12"/>
      <c r="H261" s="19" t="s">
        <v>508</v>
      </c>
      <c r="I261" s="93" t="str">
        <f>J261</f>
        <v>No Change</v>
      </c>
      <c r="J261" s="8" t="s">
        <v>946</v>
      </c>
      <c r="K261" s="12"/>
      <c r="L261" s="19" t="s">
        <v>508</v>
      </c>
      <c r="M261" s="86" t="s">
        <v>946</v>
      </c>
      <c r="N261" s="19" t="s">
        <v>508</v>
      </c>
      <c r="O261" s="19" t="s">
        <v>508</v>
      </c>
      <c r="P261" s="17"/>
    </row>
    <row r="262" spans="1:16" ht="56" x14ac:dyDescent="0.3">
      <c r="A262" s="93"/>
      <c r="B262" s="31" t="str">
        <f t="shared" ref="B262" si="446">B261</f>
        <v>11.1.2</v>
      </c>
      <c r="C262" s="9" t="str">
        <f t="shared" ref="C262:C263" si="447">C261</f>
        <v>New Standard</v>
      </c>
      <c r="D262" s="27" t="s">
        <v>509</v>
      </c>
      <c r="E262" s="93"/>
      <c r="F262" s="78" t="str">
        <f t="shared" ref="F262:F263" si="448">F261</f>
        <v>No Change</v>
      </c>
      <c r="G262" s="13"/>
      <c r="H262" s="27" t="s">
        <v>509</v>
      </c>
      <c r="I262" s="93"/>
      <c r="J262" s="56" t="str">
        <f>J261</f>
        <v>No Change</v>
      </c>
      <c r="K262" s="13"/>
      <c r="L262" s="27" t="s">
        <v>509</v>
      </c>
      <c r="M262" s="91" t="str">
        <f>M261</f>
        <v>No Change</v>
      </c>
      <c r="N262" s="27" t="s">
        <v>509</v>
      </c>
      <c r="O262" s="27" t="s">
        <v>509</v>
      </c>
      <c r="P262" s="18"/>
    </row>
    <row r="263" spans="1:16" hidden="1" x14ac:dyDescent="0.3">
      <c r="A263" s="93"/>
      <c r="B263" s="31" t="str">
        <f t="shared" ref="B263" si="449">B261</f>
        <v>11.1.2</v>
      </c>
      <c r="C263" s="9" t="str">
        <f t="shared" si="447"/>
        <v>New Standard</v>
      </c>
      <c r="D263" s="10" t="s">
        <v>8</v>
      </c>
      <c r="E263" s="93"/>
      <c r="F263" s="78" t="str">
        <f t="shared" si="448"/>
        <v>No Change</v>
      </c>
      <c r="G263" s="14" t="str">
        <f t="shared" ref="G263:L263" si="450">G176</f>
        <v>Edition 2 - With Mark-Ups</v>
      </c>
      <c r="H263" s="14" t="str">
        <f t="shared" si="450"/>
        <v>Edition 2 - Clean Copy</v>
      </c>
      <c r="I263" s="93"/>
      <c r="J263" s="56" t="str">
        <f>J261</f>
        <v>No Change</v>
      </c>
      <c r="K263" s="58" t="str">
        <f t="shared" si="450"/>
        <v>Edition 2.1 - With Mark-Ups</v>
      </c>
      <c r="L263" s="58" t="str">
        <f t="shared" si="450"/>
        <v>Edition 2.1 - Clean Copy</v>
      </c>
      <c r="M263" s="91" t="str">
        <f>M261</f>
        <v>No Change</v>
      </c>
      <c r="N263" s="58" t="str">
        <f t="shared" ref="N263" si="451">N176</f>
        <v>Edition 2.2 - With Mark-Ups</v>
      </c>
      <c r="O263" s="58" t="str">
        <f t="shared" ref="O263" si="452">O176</f>
        <v>Edition 2.2 - Clean Copy</v>
      </c>
      <c r="P263" s="18"/>
    </row>
    <row r="264" spans="1:16" ht="56" x14ac:dyDescent="0.3">
      <c r="A264" s="93" t="str">
        <f>C264</f>
        <v>New Standard</v>
      </c>
      <c r="B264" s="30" t="s">
        <v>514</v>
      </c>
      <c r="C264" s="3" t="s">
        <v>961</v>
      </c>
      <c r="D264" s="19" t="s">
        <v>510</v>
      </c>
      <c r="E264" s="93" t="str">
        <f>F264</f>
        <v>Updated Tag</v>
      </c>
      <c r="F264" s="4" t="s">
        <v>959</v>
      </c>
      <c r="G264" s="19" t="s">
        <v>512</v>
      </c>
      <c r="H264" s="19" t="s">
        <v>513</v>
      </c>
      <c r="I264" s="93" t="str">
        <f>J264</f>
        <v>No Change</v>
      </c>
      <c r="J264" s="8" t="s">
        <v>946</v>
      </c>
      <c r="K264" s="12"/>
      <c r="L264" s="19" t="s">
        <v>513</v>
      </c>
      <c r="M264" s="86" t="s">
        <v>946</v>
      </c>
      <c r="N264" s="19" t="s">
        <v>513</v>
      </c>
      <c r="O264" s="19" t="s">
        <v>513</v>
      </c>
      <c r="P264" s="17"/>
    </row>
    <row r="265" spans="1:16" ht="98" x14ac:dyDescent="0.3">
      <c r="A265" s="93"/>
      <c r="B265" s="31" t="str">
        <f t="shared" ref="B265" si="453">B264</f>
        <v>11.2.1</v>
      </c>
      <c r="C265" s="9" t="str">
        <f t="shared" ref="C265:C266" si="454">C264</f>
        <v>New Standard</v>
      </c>
      <c r="D265" s="27" t="s">
        <v>511</v>
      </c>
      <c r="E265" s="93"/>
      <c r="F265" s="78" t="str">
        <f t="shared" ref="F265:F266" si="455">F264</f>
        <v>Updated Tag</v>
      </c>
      <c r="G265" s="27" t="s">
        <v>511</v>
      </c>
      <c r="H265" s="27" t="s">
        <v>511</v>
      </c>
      <c r="I265" s="93"/>
      <c r="J265" s="56" t="str">
        <f>J264</f>
        <v>No Change</v>
      </c>
      <c r="K265" s="13"/>
      <c r="L265" s="27" t="s">
        <v>511</v>
      </c>
      <c r="M265" s="91" t="str">
        <f>M264</f>
        <v>No Change</v>
      </c>
      <c r="N265" s="27" t="s">
        <v>511</v>
      </c>
      <c r="O265" s="27" t="s">
        <v>511</v>
      </c>
      <c r="P265" s="18"/>
    </row>
    <row r="266" spans="1:16" hidden="1" x14ac:dyDescent="0.3">
      <c r="A266" s="93"/>
      <c r="B266" s="31" t="str">
        <f t="shared" ref="B266" si="456">B264</f>
        <v>11.2.1</v>
      </c>
      <c r="C266" s="9" t="str">
        <f t="shared" si="454"/>
        <v>New Standard</v>
      </c>
      <c r="D266" s="10" t="s">
        <v>8</v>
      </c>
      <c r="E266" s="93"/>
      <c r="F266" s="78" t="str">
        <f t="shared" si="455"/>
        <v>Updated Tag</v>
      </c>
      <c r="G266" s="14" t="str">
        <f t="shared" ref="G266:L266" si="457">G179</f>
        <v>Edition 2 - With Mark-Ups</v>
      </c>
      <c r="H266" s="14" t="str">
        <f t="shared" si="457"/>
        <v>Edition 2 - Clean Copy</v>
      </c>
      <c r="I266" s="93"/>
      <c r="J266" s="56" t="str">
        <f>J264</f>
        <v>No Change</v>
      </c>
      <c r="K266" s="58" t="str">
        <f t="shared" si="457"/>
        <v>Edition 2.1 - With Mark-Ups</v>
      </c>
      <c r="L266" s="58" t="str">
        <f t="shared" si="457"/>
        <v>Edition 2.1 - Clean Copy</v>
      </c>
      <c r="M266" s="91" t="str">
        <f>M264</f>
        <v>No Change</v>
      </c>
      <c r="N266" s="58" t="str">
        <f t="shared" ref="N266" si="458">N179</f>
        <v>Edition 2.2 - With Mark-Ups</v>
      </c>
      <c r="O266" s="58" t="str">
        <f t="shared" ref="O266" si="459">O179</f>
        <v>Edition 2.2 - Clean Copy</v>
      </c>
      <c r="P266" s="18"/>
    </row>
    <row r="267" spans="1:16" ht="75.5" x14ac:dyDescent="0.3">
      <c r="A267" s="93" t="str">
        <f>C267</f>
        <v>New Standard</v>
      </c>
      <c r="B267" s="30" t="s">
        <v>515</v>
      </c>
      <c r="C267" s="3" t="s">
        <v>961</v>
      </c>
      <c r="D267" s="19" t="s">
        <v>516</v>
      </c>
      <c r="E267" s="93" t="str">
        <f>F267</f>
        <v>Updated Tag</v>
      </c>
      <c r="F267" s="4" t="s">
        <v>959</v>
      </c>
      <c r="G267" s="19" t="s">
        <v>518</v>
      </c>
      <c r="H267" s="19" t="s">
        <v>519</v>
      </c>
      <c r="I267" s="93" t="str">
        <f>J267</f>
        <v>No Change</v>
      </c>
      <c r="J267" s="8" t="s">
        <v>946</v>
      </c>
      <c r="K267" s="12"/>
      <c r="L267" s="19" t="s">
        <v>519</v>
      </c>
      <c r="M267" s="86" t="s">
        <v>946</v>
      </c>
      <c r="N267" s="19" t="s">
        <v>519</v>
      </c>
      <c r="O267" s="19" t="s">
        <v>519</v>
      </c>
      <c r="P267" s="17"/>
    </row>
    <row r="268" spans="1:16" ht="131.5" x14ac:dyDescent="0.3">
      <c r="A268" s="93"/>
      <c r="B268" s="31" t="str">
        <f t="shared" ref="B268" si="460">B267</f>
        <v>11.3.1</v>
      </c>
      <c r="C268" s="9" t="str">
        <f t="shared" ref="C268:C269" si="461">C267</f>
        <v>New Standard</v>
      </c>
      <c r="D268" s="27" t="s">
        <v>517</v>
      </c>
      <c r="E268" s="93"/>
      <c r="F268" s="78" t="str">
        <f t="shared" ref="F268:F269" si="462">F267</f>
        <v>Updated Tag</v>
      </c>
      <c r="G268" s="27" t="s">
        <v>517</v>
      </c>
      <c r="H268" s="27" t="s">
        <v>517</v>
      </c>
      <c r="I268" s="93"/>
      <c r="J268" s="56" t="str">
        <f>J267</f>
        <v>No Change</v>
      </c>
      <c r="K268" s="13"/>
      <c r="L268" s="27" t="s">
        <v>517</v>
      </c>
      <c r="M268" s="91" t="str">
        <f>M267</f>
        <v>No Change</v>
      </c>
      <c r="N268" s="27" t="s">
        <v>517</v>
      </c>
      <c r="O268" s="27" t="s">
        <v>517</v>
      </c>
      <c r="P268" s="18"/>
    </row>
    <row r="269" spans="1:16" hidden="1" x14ac:dyDescent="0.3">
      <c r="A269" s="93"/>
      <c r="B269" s="31" t="str">
        <f t="shared" ref="B269" si="463">B267</f>
        <v>11.3.1</v>
      </c>
      <c r="C269" s="9" t="str">
        <f t="shared" si="461"/>
        <v>New Standard</v>
      </c>
      <c r="D269" s="10" t="s">
        <v>8</v>
      </c>
      <c r="E269" s="93"/>
      <c r="F269" s="78" t="str">
        <f t="shared" si="462"/>
        <v>Updated Tag</v>
      </c>
      <c r="G269" s="14" t="str">
        <f t="shared" ref="G269:L269" si="464">G182</f>
        <v>Edition 2 - With Mark-Ups</v>
      </c>
      <c r="H269" s="14" t="str">
        <f t="shared" si="464"/>
        <v>Edition 2 - Clean Copy</v>
      </c>
      <c r="I269" s="93"/>
      <c r="J269" s="56" t="str">
        <f>J267</f>
        <v>No Change</v>
      </c>
      <c r="K269" s="58" t="str">
        <f t="shared" si="464"/>
        <v>Edition 2.1 - With Mark-Ups</v>
      </c>
      <c r="L269" s="58" t="str">
        <f t="shared" si="464"/>
        <v>Edition 2.1 - Clean Copy</v>
      </c>
      <c r="M269" s="91" t="str">
        <f>M267</f>
        <v>No Change</v>
      </c>
      <c r="N269" s="58" t="str">
        <f t="shared" ref="N269" si="465">N182</f>
        <v>Edition 2.2 - With Mark-Ups</v>
      </c>
      <c r="O269" s="58" t="str">
        <f t="shared" ref="O269" si="466">O182</f>
        <v>Edition 2.2 - Clean Copy</v>
      </c>
      <c r="P269" s="18"/>
    </row>
    <row r="270" spans="1:16" ht="103.5" x14ac:dyDescent="0.3">
      <c r="A270" s="93" t="str">
        <f>C270</f>
        <v>New Standard</v>
      </c>
      <c r="B270" s="30" t="s">
        <v>520</v>
      </c>
      <c r="C270" s="3" t="s">
        <v>961</v>
      </c>
      <c r="D270" s="19" t="s">
        <v>521</v>
      </c>
      <c r="E270" s="93" t="str">
        <f>F270</f>
        <v>Updated Tag</v>
      </c>
      <c r="F270" s="4" t="s">
        <v>959</v>
      </c>
      <c r="G270" s="19" t="s">
        <v>523</v>
      </c>
      <c r="H270" s="19" t="s">
        <v>524</v>
      </c>
      <c r="I270" s="93" t="str">
        <f>J270</f>
        <v>No Change</v>
      </c>
      <c r="J270" s="8" t="s">
        <v>946</v>
      </c>
      <c r="K270" s="12"/>
      <c r="L270" s="19" t="s">
        <v>524</v>
      </c>
      <c r="M270" s="86" t="s">
        <v>946</v>
      </c>
      <c r="N270" s="19" t="s">
        <v>524</v>
      </c>
      <c r="O270" s="19" t="s">
        <v>524</v>
      </c>
      <c r="P270" s="17"/>
    </row>
    <row r="271" spans="1:16" ht="145.5" x14ac:dyDescent="0.3">
      <c r="A271" s="93"/>
      <c r="B271" s="31" t="str">
        <f t="shared" ref="B271" si="467">B270</f>
        <v>12.1.1</v>
      </c>
      <c r="C271" s="9" t="str">
        <f t="shared" ref="C271:C272" si="468">C270</f>
        <v>New Standard</v>
      </c>
      <c r="D271" s="27" t="s">
        <v>522</v>
      </c>
      <c r="E271" s="93"/>
      <c r="F271" s="78" t="str">
        <f t="shared" ref="F271:F272" si="469">F270</f>
        <v>Updated Tag</v>
      </c>
      <c r="G271" s="27" t="s">
        <v>522</v>
      </c>
      <c r="H271" s="27" t="s">
        <v>522</v>
      </c>
      <c r="I271" s="93"/>
      <c r="J271" s="56" t="str">
        <f>J270</f>
        <v>No Change</v>
      </c>
      <c r="K271" s="13"/>
      <c r="L271" s="27" t="s">
        <v>522</v>
      </c>
      <c r="M271" s="91" t="str">
        <f>M270</f>
        <v>No Change</v>
      </c>
      <c r="N271" s="27" t="s">
        <v>522</v>
      </c>
      <c r="O271" s="27" t="s">
        <v>522</v>
      </c>
      <c r="P271" s="18"/>
    </row>
    <row r="272" spans="1:16" hidden="1" x14ac:dyDescent="0.3">
      <c r="A272" s="93"/>
      <c r="B272" s="31" t="str">
        <f t="shared" ref="B272" si="470">B270</f>
        <v>12.1.1</v>
      </c>
      <c r="C272" s="9" t="str">
        <f t="shared" si="468"/>
        <v>New Standard</v>
      </c>
      <c r="D272" s="10" t="s">
        <v>8</v>
      </c>
      <c r="E272" s="93"/>
      <c r="F272" s="78" t="str">
        <f t="shared" si="469"/>
        <v>Updated Tag</v>
      </c>
      <c r="G272" s="14" t="str">
        <f t="shared" ref="G272:L272" si="471">G185</f>
        <v>Edition 2 - With Mark-Ups</v>
      </c>
      <c r="H272" s="14" t="str">
        <f t="shared" si="471"/>
        <v>Edition 2 - Clean Copy</v>
      </c>
      <c r="I272" s="93"/>
      <c r="J272" s="56" t="str">
        <f>J270</f>
        <v>No Change</v>
      </c>
      <c r="K272" s="58" t="str">
        <f t="shared" si="471"/>
        <v>Edition 2.1 - With Mark-Ups</v>
      </c>
      <c r="L272" s="58" t="str">
        <f t="shared" si="471"/>
        <v>Edition 2.1 - Clean Copy</v>
      </c>
      <c r="M272" s="91" t="str">
        <f>M270</f>
        <v>No Change</v>
      </c>
      <c r="N272" s="58" t="str">
        <f t="shared" ref="N272" si="472">N185</f>
        <v>Edition 2.2 - With Mark-Ups</v>
      </c>
      <c r="O272" s="58" t="str">
        <f t="shared" ref="O272" si="473">O185</f>
        <v>Edition 2.2 - Clean Copy</v>
      </c>
      <c r="P272" s="18"/>
    </row>
    <row r="273" spans="1:16" ht="131.5" x14ac:dyDescent="0.3">
      <c r="A273" s="93" t="str">
        <f>C273</f>
        <v>New Standard</v>
      </c>
      <c r="B273" s="30" t="s">
        <v>525</v>
      </c>
      <c r="C273" s="3" t="s">
        <v>961</v>
      </c>
      <c r="D273" s="19" t="s">
        <v>526</v>
      </c>
      <c r="E273" s="93" t="str">
        <f>F273</f>
        <v>Minor Revision</v>
      </c>
      <c r="F273" s="4" t="s">
        <v>957</v>
      </c>
      <c r="G273" s="19" t="s">
        <v>528</v>
      </c>
      <c r="H273" s="36" t="s">
        <v>529</v>
      </c>
      <c r="I273" s="93" t="str">
        <f>J273</f>
        <v>Guidance Updated</v>
      </c>
      <c r="J273" s="8" t="s">
        <v>956</v>
      </c>
      <c r="K273" s="36" t="s">
        <v>529</v>
      </c>
      <c r="L273" s="36" t="s">
        <v>529</v>
      </c>
      <c r="M273" s="86" t="s">
        <v>946</v>
      </c>
      <c r="N273" s="36" t="s">
        <v>529</v>
      </c>
      <c r="O273" s="36" t="s">
        <v>529</v>
      </c>
      <c r="P273" s="17"/>
    </row>
    <row r="274" spans="1:16" ht="159.5" x14ac:dyDescent="0.3">
      <c r="A274" s="93"/>
      <c r="B274" s="31" t="str">
        <f t="shared" ref="B274" si="474">B273</f>
        <v>12.1.2</v>
      </c>
      <c r="C274" s="9" t="str">
        <f t="shared" ref="C274:C275" si="475">C273</f>
        <v>New Standard</v>
      </c>
      <c r="D274" s="25" t="s">
        <v>527</v>
      </c>
      <c r="E274" s="93"/>
      <c r="F274" s="78" t="str">
        <f t="shared" ref="F274:F275" si="476">F273</f>
        <v>Minor Revision</v>
      </c>
      <c r="G274" s="25" t="s">
        <v>527</v>
      </c>
      <c r="H274" s="25" t="s">
        <v>527</v>
      </c>
      <c r="I274" s="93"/>
      <c r="J274" s="56" t="str">
        <f>J273</f>
        <v>Guidance Updated</v>
      </c>
      <c r="K274" s="25" t="s">
        <v>530</v>
      </c>
      <c r="L274" s="45" t="s">
        <v>531</v>
      </c>
      <c r="M274" s="91" t="str">
        <f>M273</f>
        <v>No Change</v>
      </c>
      <c r="N274" s="45" t="s">
        <v>531</v>
      </c>
      <c r="O274" s="45" t="s">
        <v>531</v>
      </c>
      <c r="P274" s="18"/>
    </row>
    <row r="275" spans="1:16" hidden="1" x14ac:dyDescent="0.3">
      <c r="A275" s="93"/>
      <c r="B275" s="31" t="str">
        <f t="shared" ref="B275" si="477">B273</f>
        <v>12.1.2</v>
      </c>
      <c r="C275" s="9" t="str">
        <f t="shared" si="475"/>
        <v>New Standard</v>
      </c>
      <c r="D275" s="10" t="s">
        <v>8</v>
      </c>
      <c r="E275" s="93"/>
      <c r="F275" s="78" t="str">
        <f t="shared" si="476"/>
        <v>Minor Revision</v>
      </c>
      <c r="G275" s="14" t="str">
        <f t="shared" ref="G275:L275" si="478">G188</f>
        <v>Edition 2 - With Mark-Ups</v>
      </c>
      <c r="H275" s="14" t="str">
        <f t="shared" si="478"/>
        <v>Edition 2 - Clean Copy</v>
      </c>
      <c r="I275" s="93"/>
      <c r="J275" s="56" t="str">
        <f>J273</f>
        <v>Guidance Updated</v>
      </c>
      <c r="K275" s="58" t="str">
        <f t="shared" si="478"/>
        <v>Edition 2.1 - With Mark-Ups</v>
      </c>
      <c r="L275" s="58" t="str">
        <f t="shared" si="478"/>
        <v>Edition 2.1 - Clean Copy</v>
      </c>
      <c r="M275" s="91" t="str">
        <f>M273</f>
        <v>No Change</v>
      </c>
      <c r="N275" s="15" t="str">
        <f t="shared" ref="N275" si="479">N188</f>
        <v>Edition 2.2 - With Mark-Ups</v>
      </c>
      <c r="O275" s="15" t="str">
        <f t="shared" ref="O275" si="480">O188</f>
        <v>Edition 2.2 - Clean Copy</v>
      </c>
      <c r="P275" s="18"/>
    </row>
    <row r="276" spans="1:16" ht="173.5" x14ac:dyDescent="0.3">
      <c r="A276" s="93" t="str">
        <f>C276</f>
        <v>New Standard</v>
      </c>
      <c r="B276" s="30" t="s">
        <v>532</v>
      </c>
      <c r="C276" s="3" t="s">
        <v>961</v>
      </c>
      <c r="D276" s="19" t="s">
        <v>533</v>
      </c>
      <c r="E276" s="93" t="str">
        <f>F276</f>
        <v>No Change</v>
      </c>
      <c r="F276" s="4" t="s">
        <v>946</v>
      </c>
      <c r="G276" s="12"/>
      <c r="H276" s="19" t="s">
        <v>533</v>
      </c>
      <c r="I276" s="93" t="str">
        <f>J276</f>
        <v>No Change</v>
      </c>
      <c r="J276" s="8" t="s">
        <v>946</v>
      </c>
      <c r="K276" s="12"/>
      <c r="L276" s="19" t="s">
        <v>533</v>
      </c>
      <c r="M276" s="86" t="s">
        <v>946</v>
      </c>
      <c r="N276" s="19" t="s">
        <v>533</v>
      </c>
      <c r="O276" s="19" t="s">
        <v>533</v>
      </c>
      <c r="P276" s="17"/>
    </row>
    <row r="277" spans="1:16" ht="126" x14ac:dyDescent="0.3">
      <c r="A277" s="93"/>
      <c r="B277" s="31" t="str">
        <f t="shared" ref="B277" si="481">B276</f>
        <v>12.1.3</v>
      </c>
      <c r="C277" s="9" t="str">
        <f t="shared" ref="C277:C278" si="482">C276</f>
        <v>New Standard</v>
      </c>
      <c r="D277" s="27" t="s">
        <v>534</v>
      </c>
      <c r="E277" s="93"/>
      <c r="F277" s="78" t="str">
        <f t="shared" ref="F277:F278" si="483">F276</f>
        <v>No Change</v>
      </c>
      <c r="G277" s="13"/>
      <c r="H277" s="27" t="s">
        <v>534</v>
      </c>
      <c r="I277" s="93"/>
      <c r="J277" s="56" t="str">
        <f>J276</f>
        <v>No Change</v>
      </c>
      <c r="K277" s="13"/>
      <c r="L277" s="27" t="s">
        <v>534</v>
      </c>
      <c r="M277" s="91" t="str">
        <f>M276</f>
        <v>No Change</v>
      </c>
      <c r="N277" s="27" t="s">
        <v>534</v>
      </c>
      <c r="O277" s="27" t="s">
        <v>534</v>
      </c>
      <c r="P277" s="18"/>
    </row>
    <row r="278" spans="1:16" hidden="1" x14ac:dyDescent="0.3">
      <c r="A278" s="93"/>
      <c r="B278" s="31" t="str">
        <f t="shared" ref="B278" si="484">B276</f>
        <v>12.1.3</v>
      </c>
      <c r="C278" s="9" t="str">
        <f t="shared" si="482"/>
        <v>New Standard</v>
      </c>
      <c r="D278" s="10" t="s">
        <v>8</v>
      </c>
      <c r="E278" s="93"/>
      <c r="F278" s="78" t="str">
        <f t="shared" si="483"/>
        <v>No Change</v>
      </c>
      <c r="G278" s="14" t="str">
        <f t="shared" ref="G278:L278" si="485">G191</f>
        <v>Edition 2 - With Mark-Ups</v>
      </c>
      <c r="H278" s="14" t="str">
        <f t="shared" si="485"/>
        <v>Edition 2 - Clean Copy</v>
      </c>
      <c r="I278" s="93"/>
      <c r="J278" s="56" t="str">
        <f>J276</f>
        <v>No Change</v>
      </c>
      <c r="K278" s="58" t="str">
        <f t="shared" si="485"/>
        <v>Edition 2.1 - With Mark-Ups</v>
      </c>
      <c r="L278" s="58" t="str">
        <f t="shared" si="485"/>
        <v>Edition 2.1 - Clean Copy</v>
      </c>
      <c r="M278" s="91" t="str">
        <f>M276</f>
        <v>No Change</v>
      </c>
      <c r="N278" s="58" t="str">
        <f t="shared" ref="N278" si="486">N191</f>
        <v>Edition 2.2 - With Mark-Ups</v>
      </c>
      <c r="O278" s="58" t="str">
        <f t="shared" ref="O278" si="487">O191</f>
        <v>Edition 2.2 - Clean Copy</v>
      </c>
      <c r="P278" s="18"/>
    </row>
    <row r="279" spans="1:16" ht="56" x14ac:dyDescent="0.3">
      <c r="A279" s="93" t="str">
        <f>C279</f>
        <v>New Standard</v>
      </c>
      <c r="B279" s="30" t="s">
        <v>535</v>
      </c>
      <c r="C279" s="3" t="s">
        <v>961</v>
      </c>
      <c r="D279" s="19" t="s">
        <v>536</v>
      </c>
      <c r="E279" s="93" t="str">
        <f>F279</f>
        <v>No Change</v>
      </c>
      <c r="F279" s="4" t="s">
        <v>946</v>
      </c>
      <c r="G279" s="12"/>
      <c r="H279" s="19" t="s">
        <v>536</v>
      </c>
      <c r="I279" s="93" t="str">
        <f>J279</f>
        <v>No Change</v>
      </c>
      <c r="J279" s="8" t="s">
        <v>946</v>
      </c>
      <c r="K279" s="12"/>
      <c r="L279" s="19" t="s">
        <v>536</v>
      </c>
      <c r="M279" s="86" t="s">
        <v>946</v>
      </c>
      <c r="N279" s="19" t="s">
        <v>536</v>
      </c>
      <c r="O279" s="19" t="s">
        <v>536</v>
      </c>
      <c r="P279" s="17"/>
    </row>
    <row r="280" spans="1:16" ht="103.5" x14ac:dyDescent="0.3">
      <c r="A280" s="93"/>
      <c r="B280" s="31" t="str">
        <f t="shared" ref="B280" si="488">B279</f>
        <v>12.1.4</v>
      </c>
      <c r="C280" s="9" t="str">
        <f t="shared" ref="C280:C281" si="489">C279</f>
        <v>New Standard</v>
      </c>
      <c r="D280" s="25" t="s">
        <v>537</v>
      </c>
      <c r="E280" s="93"/>
      <c r="F280" s="78" t="str">
        <f t="shared" ref="F280:F281" si="490">F279</f>
        <v>No Change</v>
      </c>
      <c r="G280" s="13"/>
      <c r="H280" s="25" t="s">
        <v>537</v>
      </c>
      <c r="I280" s="93"/>
      <c r="J280" s="56" t="str">
        <f>J279</f>
        <v>No Change</v>
      </c>
      <c r="K280" s="13"/>
      <c r="L280" s="25" t="s">
        <v>537</v>
      </c>
      <c r="M280" s="91" t="str">
        <f>M279</f>
        <v>No Change</v>
      </c>
      <c r="N280" s="25" t="s">
        <v>537</v>
      </c>
      <c r="O280" s="25" t="s">
        <v>537</v>
      </c>
      <c r="P280" s="18"/>
    </row>
    <row r="281" spans="1:16" hidden="1" x14ac:dyDescent="0.3">
      <c r="A281" s="93"/>
      <c r="B281" s="31" t="str">
        <f t="shared" ref="B281" si="491">B279</f>
        <v>12.1.4</v>
      </c>
      <c r="C281" s="9" t="str">
        <f t="shared" si="489"/>
        <v>New Standard</v>
      </c>
      <c r="D281" s="10" t="s">
        <v>8</v>
      </c>
      <c r="E281" s="93"/>
      <c r="F281" s="78" t="str">
        <f t="shared" si="490"/>
        <v>No Change</v>
      </c>
      <c r="G281" s="14" t="str">
        <f t="shared" ref="G281:L281" si="492">G194</f>
        <v>Edition 2 - With Mark-Ups</v>
      </c>
      <c r="H281" s="14" t="str">
        <f t="shared" si="492"/>
        <v>Edition 2 - Clean Copy</v>
      </c>
      <c r="I281" s="93"/>
      <c r="J281" s="56" t="str">
        <f>J279</f>
        <v>No Change</v>
      </c>
      <c r="K281" s="58" t="str">
        <f t="shared" si="492"/>
        <v>Edition 2.1 - With Mark-Ups</v>
      </c>
      <c r="L281" s="58" t="str">
        <f t="shared" si="492"/>
        <v>Edition 2.1 - Clean Copy</v>
      </c>
      <c r="M281" s="91" t="str">
        <f>M279</f>
        <v>No Change</v>
      </c>
      <c r="N281" s="58" t="str">
        <f t="shared" ref="N281" si="493">N194</f>
        <v>Edition 2.2 - With Mark-Ups</v>
      </c>
      <c r="O281" s="58" t="str">
        <f t="shared" ref="O281" si="494">O194</f>
        <v>Edition 2.2 - Clean Copy</v>
      </c>
      <c r="P281" s="18"/>
    </row>
    <row r="282" spans="1:16" ht="159.5" x14ac:dyDescent="0.3">
      <c r="A282" s="93" t="str">
        <f>C282</f>
        <v>New Standard</v>
      </c>
      <c r="B282" s="30" t="s">
        <v>540</v>
      </c>
      <c r="C282" s="3" t="s">
        <v>961</v>
      </c>
      <c r="D282" s="19" t="s">
        <v>538</v>
      </c>
      <c r="E282" s="93" t="str">
        <f>F282</f>
        <v>Major Revision</v>
      </c>
      <c r="F282" s="4" t="s">
        <v>958</v>
      </c>
      <c r="G282" s="19" t="s">
        <v>541</v>
      </c>
      <c r="H282" s="19" t="s">
        <v>544</v>
      </c>
      <c r="I282" s="93" t="str">
        <f>J282</f>
        <v>No Change</v>
      </c>
      <c r="J282" s="8" t="s">
        <v>946</v>
      </c>
      <c r="K282" s="12"/>
      <c r="L282" s="19" t="s">
        <v>544</v>
      </c>
      <c r="M282" s="86" t="s">
        <v>946</v>
      </c>
      <c r="N282" s="19" t="s">
        <v>544</v>
      </c>
      <c r="O282" s="19" t="s">
        <v>544</v>
      </c>
      <c r="P282" s="17"/>
    </row>
    <row r="283" spans="1:16" ht="145.5" x14ac:dyDescent="0.3">
      <c r="A283" s="93"/>
      <c r="B283" s="31" t="str">
        <f t="shared" ref="B283" si="495">B282</f>
        <v>12.2.1</v>
      </c>
      <c r="C283" s="9" t="str">
        <f t="shared" ref="C283:C284" si="496">C282</f>
        <v>New Standard</v>
      </c>
      <c r="D283" s="27" t="s">
        <v>539</v>
      </c>
      <c r="E283" s="93"/>
      <c r="F283" s="78" t="str">
        <f t="shared" ref="F283:F284" si="497">F282</f>
        <v>Major Revision</v>
      </c>
      <c r="G283" s="27" t="s">
        <v>542</v>
      </c>
      <c r="H283" s="27" t="s">
        <v>543</v>
      </c>
      <c r="I283" s="93"/>
      <c r="J283" s="56" t="str">
        <f>J282</f>
        <v>No Change</v>
      </c>
      <c r="K283" s="13"/>
      <c r="L283" s="27" t="s">
        <v>543</v>
      </c>
      <c r="M283" s="91" t="str">
        <f>M282</f>
        <v>No Change</v>
      </c>
      <c r="N283" s="27" t="s">
        <v>543</v>
      </c>
      <c r="O283" s="27" t="s">
        <v>543</v>
      </c>
      <c r="P283" s="18"/>
    </row>
    <row r="284" spans="1:16" hidden="1" x14ac:dyDescent="0.3">
      <c r="A284" s="93"/>
      <c r="B284" s="31" t="str">
        <f t="shared" ref="B284" si="498">B282</f>
        <v>12.2.1</v>
      </c>
      <c r="C284" s="9" t="str">
        <f t="shared" si="496"/>
        <v>New Standard</v>
      </c>
      <c r="D284" s="10" t="s">
        <v>8</v>
      </c>
      <c r="E284" s="93"/>
      <c r="F284" s="78" t="str">
        <f t="shared" si="497"/>
        <v>Major Revision</v>
      </c>
      <c r="G284" s="14" t="str">
        <f t="shared" ref="G284:L284" si="499">G197</f>
        <v>Edition 2 - With Mark-Ups</v>
      </c>
      <c r="H284" s="14" t="str">
        <f t="shared" si="499"/>
        <v>Edition 2 - Clean Copy</v>
      </c>
      <c r="I284" s="93"/>
      <c r="J284" s="56" t="str">
        <f>J282</f>
        <v>No Change</v>
      </c>
      <c r="K284" s="58" t="str">
        <f t="shared" si="499"/>
        <v>Edition 2.1 - With Mark-Ups</v>
      </c>
      <c r="L284" s="58" t="str">
        <f t="shared" si="499"/>
        <v>Edition 2.1 - Clean Copy</v>
      </c>
      <c r="M284" s="91" t="str">
        <f>M282</f>
        <v>No Change</v>
      </c>
      <c r="N284" s="58" t="str">
        <f t="shared" ref="N284" si="500">N197</f>
        <v>Edition 2.2 - With Mark-Ups</v>
      </c>
      <c r="O284" s="58" t="str">
        <f t="shared" ref="O284" si="501">O197</f>
        <v>Edition 2.2 - Clean Copy</v>
      </c>
      <c r="P284" s="18"/>
    </row>
    <row r="285" spans="1:16" ht="70" x14ac:dyDescent="0.3">
      <c r="A285" s="93" t="str">
        <f>C285</f>
        <v>New Standard</v>
      </c>
      <c r="B285" s="30" t="s">
        <v>545</v>
      </c>
      <c r="C285" s="3" t="s">
        <v>961</v>
      </c>
      <c r="D285" s="19" t="s">
        <v>546</v>
      </c>
      <c r="E285" s="93" t="str">
        <f>F285</f>
        <v>No Change</v>
      </c>
      <c r="F285" s="4" t="s">
        <v>946</v>
      </c>
      <c r="G285" s="12"/>
      <c r="H285" s="19" t="s">
        <v>546</v>
      </c>
      <c r="I285" s="93" t="str">
        <f>J285</f>
        <v>No Change</v>
      </c>
      <c r="J285" s="8" t="s">
        <v>946</v>
      </c>
      <c r="K285" s="12"/>
      <c r="L285" s="19" t="s">
        <v>546</v>
      </c>
      <c r="M285" s="86" t="s">
        <v>946</v>
      </c>
      <c r="N285" s="19" t="s">
        <v>546</v>
      </c>
      <c r="O285" s="19" t="s">
        <v>546</v>
      </c>
      <c r="P285" s="17"/>
    </row>
    <row r="286" spans="1:16" ht="70" x14ac:dyDescent="0.3">
      <c r="A286" s="93"/>
      <c r="B286" s="31" t="str">
        <f t="shared" ref="B286" si="502">B285</f>
        <v>12.3.1</v>
      </c>
      <c r="C286" s="9" t="str">
        <f t="shared" ref="C286:C287" si="503">C285</f>
        <v>New Standard</v>
      </c>
      <c r="D286" s="25" t="s">
        <v>547</v>
      </c>
      <c r="E286" s="93"/>
      <c r="F286" s="78" t="str">
        <f t="shared" ref="F286:F287" si="504">F285</f>
        <v>No Change</v>
      </c>
      <c r="G286" s="13"/>
      <c r="H286" s="25" t="s">
        <v>547</v>
      </c>
      <c r="I286" s="93"/>
      <c r="J286" s="56" t="str">
        <f>J285</f>
        <v>No Change</v>
      </c>
      <c r="K286" s="13"/>
      <c r="L286" s="25" t="s">
        <v>547</v>
      </c>
      <c r="M286" s="91" t="str">
        <f>M285</f>
        <v>No Change</v>
      </c>
      <c r="N286" s="25" t="s">
        <v>547</v>
      </c>
      <c r="O286" s="25" t="s">
        <v>547</v>
      </c>
      <c r="P286" s="18"/>
    </row>
    <row r="287" spans="1:16" hidden="1" x14ac:dyDescent="0.3">
      <c r="A287" s="93"/>
      <c r="B287" s="31" t="str">
        <f t="shared" ref="B287" si="505">B285</f>
        <v>12.3.1</v>
      </c>
      <c r="C287" s="9" t="str">
        <f t="shared" si="503"/>
        <v>New Standard</v>
      </c>
      <c r="D287" s="10" t="s">
        <v>8</v>
      </c>
      <c r="E287" s="93"/>
      <c r="F287" s="78" t="str">
        <f t="shared" si="504"/>
        <v>No Change</v>
      </c>
      <c r="G287" s="14" t="str">
        <f t="shared" ref="G287:L287" si="506">G200</f>
        <v>Edition 2 - With Mark-Ups</v>
      </c>
      <c r="H287" s="14" t="str">
        <f t="shared" si="506"/>
        <v>Edition 2 - Clean Copy</v>
      </c>
      <c r="I287" s="93"/>
      <c r="J287" s="56" t="str">
        <f>J285</f>
        <v>No Change</v>
      </c>
      <c r="K287" s="58" t="str">
        <f t="shared" si="506"/>
        <v>Edition 2.1 - With Mark-Ups</v>
      </c>
      <c r="L287" s="58" t="str">
        <f t="shared" si="506"/>
        <v>Edition 2.1 - Clean Copy</v>
      </c>
      <c r="M287" s="91" t="str">
        <f>M285</f>
        <v>No Change</v>
      </c>
      <c r="N287" s="58" t="str">
        <f t="shared" ref="N287" si="507">N200</f>
        <v>Edition 2.2 - With Mark-Ups</v>
      </c>
      <c r="O287" s="58" t="str">
        <f t="shared" ref="O287" si="508">O200</f>
        <v>Edition 2.2 - Clean Copy</v>
      </c>
      <c r="P287" s="18"/>
    </row>
    <row r="288" spans="1:16" ht="103.5" x14ac:dyDescent="0.3">
      <c r="A288" s="93" t="str">
        <f>C288</f>
        <v>New Standard</v>
      </c>
      <c r="B288" s="30" t="s">
        <v>548</v>
      </c>
      <c r="C288" s="3" t="s">
        <v>961</v>
      </c>
      <c r="D288" s="19" t="s">
        <v>549</v>
      </c>
      <c r="E288" s="93" t="str">
        <f>F288</f>
        <v>No Change</v>
      </c>
      <c r="F288" s="4" t="s">
        <v>946</v>
      </c>
      <c r="G288" s="12"/>
      <c r="H288" s="19" t="s">
        <v>549</v>
      </c>
      <c r="I288" s="93" t="str">
        <f>J288</f>
        <v>No Change</v>
      </c>
      <c r="J288" s="8" t="s">
        <v>946</v>
      </c>
      <c r="K288" s="12"/>
      <c r="L288" s="19" t="s">
        <v>549</v>
      </c>
      <c r="M288" s="86" t="s">
        <v>946</v>
      </c>
      <c r="N288" s="19" t="s">
        <v>549</v>
      </c>
      <c r="O288" s="19" t="s">
        <v>549</v>
      </c>
      <c r="P288" s="17"/>
    </row>
    <row r="289" spans="1:16" ht="61.5" x14ac:dyDescent="0.3">
      <c r="A289" s="93"/>
      <c r="B289" s="31" t="str">
        <f t="shared" ref="B289" si="509">B288</f>
        <v>12.4.1</v>
      </c>
      <c r="C289" s="9" t="str">
        <f t="shared" ref="C289:C290" si="510">C288</f>
        <v>New Standard</v>
      </c>
      <c r="D289" s="27" t="s">
        <v>550</v>
      </c>
      <c r="E289" s="93"/>
      <c r="F289" s="78" t="str">
        <f t="shared" ref="F289:F290" si="511">F288</f>
        <v>No Change</v>
      </c>
      <c r="G289" s="13"/>
      <c r="H289" s="27" t="s">
        <v>550</v>
      </c>
      <c r="I289" s="93"/>
      <c r="J289" s="56" t="str">
        <f>J288</f>
        <v>No Change</v>
      </c>
      <c r="K289" s="13"/>
      <c r="L289" s="27" t="s">
        <v>550</v>
      </c>
      <c r="M289" s="91" t="str">
        <f>M288</f>
        <v>No Change</v>
      </c>
      <c r="N289" s="27" t="s">
        <v>550</v>
      </c>
      <c r="O289" s="27" t="s">
        <v>550</v>
      </c>
      <c r="P289" s="18"/>
    </row>
    <row r="290" spans="1:16" hidden="1" x14ac:dyDescent="0.3">
      <c r="A290" s="93"/>
      <c r="B290" s="31" t="str">
        <f t="shared" ref="B290" si="512">B288</f>
        <v>12.4.1</v>
      </c>
      <c r="C290" s="9" t="str">
        <f t="shared" si="510"/>
        <v>New Standard</v>
      </c>
      <c r="D290" s="10" t="s">
        <v>8</v>
      </c>
      <c r="E290" s="93"/>
      <c r="F290" s="78" t="str">
        <f t="shared" si="511"/>
        <v>No Change</v>
      </c>
      <c r="G290" s="14" t="str">
        <f t="shared" ref="G290:L290" si="513">G203</f>
        <v>Edition 2 - With Mark-Ups</v>
      </c>
      <c r="H290" s="14" t="str">
        <f t="shared" si="513"/>
        <v>Edition 2 - Clean Copy</v>
      </c>
      <c r="I290" s="93"/>
      <c r="J290" s="56" t="str">
        <f>J288</f>
        <v>No Change</v>
      </c>
      <c r="K290" s="58" t="str">
        <f t="shared" si="513"/>
        <v>Edition 2.1 - With Mark-Ups</v>
      </c>
      <c r="L290" s="58" t="str">
        <f t="shared" si="513"/>
        <v>Edition 2.1 - Clean Copy</v>
      </c>
      <c r="M290" s="91" t="str">
        <f>M288</f>
        <v>No Change</v>
      </c>
      <c r="N290" s="58" t="str">
        <f t="shared" ref="N290" si="514">N203</f>
        <v>Edition 2.2 - With Mark-Ups</v>
      </c>
      <c r="O290" s="58" t="str">
        <f t="shared" ref="O290" si="515">O203</f>
        <v>Edition 2.2 - Clean Copy</v>
      </c>
      <c r="P290" s="18"/>
    </row>
    <row r="291" spans="1:16" ht="187.5" x14ac:dyDescent="0.3">
      <c r="A291" s="93" t="str">
        <f>C291</f>
        <v>New Standard</v>
      </c>
      <c r="B291" s="30" t="s">
        <v>551</v>
      </c>
      <c r="C291" s="3" t="s">
        <v>961</v>
      </c>
      <c r="D291" s="19" t="s">
        <v>552</v>
      </c>
      <c r="E291" s="93" t="str">
        <f>F291</f>
        <v>Minor Revision</v>
      </c>
      <c r="F291" s="4" t="s">
        <v>957</v>
      </c>
      <c r="G291" s="19" t="s">
        <v>554</v>
      </c>
      <c r="H291" s="19" t="s">
        <v>555</v>
      </c>
      <c r="I291" s="93" t="str">
        <f>J291</f>
        <v>No Change</v>
      </c>
      <c r="J291" s="8" t="s">
        <v>946</v>
      </c>
      <c r="K291" s="12"/>
      <c r="L291" s="19" t="s">
        <v>555</v>
      </c>
      <c r="M291" s="86" t="s">
        <v>946</v>
      </c>
      <c r="N291" s="19" t="s">
        <v>555</v>
      </c>
      <c r="O291" s="19" t="s">
        <v>555</v>
      </c>
      <c r="P291" s="17"/>
    </row>
    <row r="292" spans="1:16" ht="84" x14ac:dyDescent="0.3">
      <c r="A292" s="93"/>
      <c r="B292" s="31" t="str">
        <f t="shared" ref="B292" si="516">B291</f>
        <v>13.1.1</v>
      </c>
      <c r="C292" s="9" t="str">
        <f t="shared" ref="C292:C293" si="517">C291</f>
        <v>New Standard</v>
      </c>
      <c r="D292" s="27" t="s">
        <v>553</v>
      </c>
      <c r="E292" s="93"/>
      <c r="F292" s="78" t="str">
        <f t="shared" ref="F292:F293" si="518">F291</f>
        <v>Minor Revision</v>
      </c>
      <c r="G292" s="27" t="s">
        <v>553</v>
      </c>
      <c r="H292" s="27" t="s">
        <v>553</v>
      </c>
      <c r="I292" s="93"/>
      <c r="J292" s="56" t="str">
        <f>J291</f>
        <v>No Change</v>
      </c>
      <c r="K292" s="13"/>
      <c r="L292" s="27" t="s">
        <v>553</v>
      </c>
      <c r="M292" s="91" t="str">
        <f>M291</f>
        <v>No Change</v>
      </c>
      <c r="N292" s="27" t="s">
        <v>553</v>
      </c>
      <c r="O292" s="27" t="s">
        <v>553</v>
      </c>
      <c r="P292" s="18"/>
    </row>
    <row r="293" spans="1:16" hidden="1" x14ac:dyDescent="0.3">
      <c r="A293" s="93"/>
      <c r="B293" s="31" t="str">
        <f t="shared" ref="B293" si="519">B291</f>
        <v>13.1.1</v>
      </c>
      <c r="C293" s="9" t="str">
        <f t="shared" si="517"/>
        <v>New Standard</v>
      </c>
      <c r="D293" s="10" t="s">
        <v>8</v>
      </c>
      <c r="E293" s="93"/>
      <c r="F293" s="78" t="str">
        <f t="shared" si="518"/>
        <v>Minor Revision</v>
      </c>
      <c r="G293" s="14" t="str">
        <f t="shared" ref="G293:L293" si="520">G206</f>
        <v>Edition 2 - With Mark-Ups</v>
      </c>
      <c r="H293" s="14" t="str">
        <f t="shared" si="520"/>
        <v>Edition 2 - Clean Copy</v>
      </c>
      <c r="I293" s="93"/>
      <c r="J293" s="56" t="str">
        <f>J291</f>
        <v>No Change</v>
      </c>
      <c r="K293" s="58" t="str">
        <f t="shared" si="520"/>
        <v>Edition 2.1 - With Mark-Ups</v>
      </c>
      <c r="L293" s="58" t="str">
        <f t="shared" si="520"/>
        <v>Edition 2.1 - Clean Copy</v>
      </c>
      <c r="M293" s="91" t="str">
        <f>M291</f>
        <v>No Change</v>
      </c>
      <c r="N293" s="58" t="str">
        <f t="shared" ref="N293" si="521">N206</f>
        <v>Edition 2.2 - With Mark-Ups</v>
      </c>
      <c r="O293" s="58" t="str">
        <f t="shared" ref="O293" si="522">O206</f>
        <v>Edition 2.2 - Clean Copy</v>
      </c>
      <c r="P293" s="18"/>
    </row>
    <row r="294" spans="1:16" ht="103.5" x14ac:dyDescent="0.3">
      <c r="A294" s="93" t="str">
        <f>C294</f>
        <v>New Standard</v>
      </c>
      <c r="B294" s="30" t="s">
        <v>556</v>
      </c>
      <c r="C294" s="3" t="s">
        <v>961</v>
      </c>
      <c r="D294" s="19" t="s">
        <v>557</v>
      </c>
      <c r="E294" s="93" t="str">
        <f>F294</f>
        <v>No Change</v>
      </c>
      <c r="F294" s="4" t="s">
        <v>946</v>
      </c>
      <c r="G294" s="12"/>
      <c r="H294" s="19" t="s">
        <v>557</v>
      </c>
      <c r="I294" s="93" t="str">
        <f>J294</f>
        <v>No Change</v>
      </c>
      <c r="J294" s="8" t="s">
        <v>946</v>
      </c>
      <c r="K294" s="12"/>
      <c r="L294" s="19" t="s">
        <v>557</v>
      </c>
      <c r="M294" s="86" t="s">
        <v>946</v>
      </c>
      <c r="N294" s="19" t="s">
        <v>557</v>
      </c>
      <c r="O294" s="19" t="s">
        <v>557</v>
      </c>
      <c r="P294" s="17"/>
    </row>
    <row r="295" spans="1:16" ht="70" x14ac:dyDescent="0.3">
      <c r="A295" s="93"/>
      <c r="B295" s="31" t="str">
        <f t="shared" ref="B295" si="523">B294</f>
        <v>13.1.2</v>
      </c>
      <c r="C295" s="9" t="str">
        <f t="shared" ref="C295:C296" si="524">C294</f>
        <v>New Standard</v>
      </c>
      <c r="D295" s="27" t="s">
        <v>558</v>
      </c>
      <c r="E295" s="93"/>
      <c r="F295" s="78" t="str">
        <f t="shared" ref="F295:F296" si="525">F294</f>
        <v>No Change</v>
      </c>
      <c r="G295" s="13"/>
      <c r="H295" s="27" t="s">
        <v>558</v>
      </c>
      <c r="I295" s="93"/>
      <c r="J295" s="56" t="str">
        <f>J294</f>
        <v>No Change</v>
      </c>
      <c r="K295" s="13"/>
      <c r="L295" s="27" t="s">
        <v>558</v>
      </c>
      <c r="M295" s="91" t="str">
        <f>M294</f>
        <v>No Change</v>
      </c>
      <c r="N295" s="27" t="s">
        <v>558</v>
      </c>
      <c r="O295" s="27" t="s">
        <v>558</v>
      </c>
      <c r="P295" s="18"/>
    </row>
    <row r="296" spans="1:16" hidden="1" x14ac:dyDescent="0.3">
      <c r="A296" s="93"/>
      <c r="B296" s="31" t="str">
        <f t="shared" ref="B296" si="526">B294</f>
        <v>13.1.2</v>
      </c>
      <c r="C296" s="9" t="str">
        <f t="shared" si="524"/>
        <v>New Standard</v>
      </c>
      <c r="D296" s="10" t="s">
        <v>8</v>
      </c>
      <c r="E296" s="93"/>
      <c r="F296" s="78" t="str">
        <f t="shared" si="525"/>
        <v>No Change</v>
      </c>
      <c r="G296" s="14" t="str">
        <f t="shared" ref="G296:L296" si="527">G209</f>
        <v>Edition 2 - With Mark-Ups</v>
      </c>
      <c r="H296" s="14" t="str">
        <f t="shared" si="527"/>
        <v>Edition 2 - Clean Copy</v>
      </c>
      <c r="I296" s="93"/>
      <c r="J296" s="56" t="str">
        <f>J294</f>
        <v>No Change</v>
      </c>
      <c r="K296" s="58" t="str">
        <f t="shared" si="527"/>
        <v>Edition 2.1 - With Mark-Ups</v>
      </c>
      <c r="L296" s="58" t="str">
        <f t="shared" si="527"/>
        <v>Edition 2.1 - Clean Copy</v>
      </c>
      <c r="M296" s="91" t="str">
        <f>M294</f>
        <v>No Change</v>
      </c>
      <c r="N296" s="58" t="str">
        <f t="shared" ref="N296" si="528">N209</f>
        <v>Edition 2.2 - With Mark-Ups</v>
      </c>
      <c r="O296" s="58" t="str">
        <f t="shared" ref="O296" si="529">O209</f>
        <v>Edition 2.2 - Clean Copy</v>
      </c>
      <c r="P296" s="18"/>
    </row>
    <row r="297" spans="1:16" ht="103.5" x14ac:dyDescent="0.3">
      <c r="A297" s="93" t="str">
        <f>C297</f>
        <v>New Standard</v>
      </c>
      <c r="B297" s="30" t="s">
        <v>559</v>
      </c>
      <c r="C297" s="3" t="s">
        <v>961</v>
      </c>
      <c r="D297" s="19" t="s">
        <v>560</v>
      </c>
      <c r="E297" s="93" t="str">
        <f>F297</f>
        <v>Minor Revision</v>
      </c>
      <c r="F297" s="4" t="s">
        <v>957</v>
      </c>
      <c r="G297" s="19" t="s">
        <v>563</v>
      </c>
      <c r="H297" s="19" t="s">
        <v>564</v>
      </c>
      <c r="I297" s="93" t="str">
        <f>J297</f>
        <v>No Change</v>
      </c>
      <c r="J297" s="8" t="s">
        <v>946</v>
      </c>
      <c r="K297" s="12"/>
      <c r="L297" s="19" t="s">
        <v>564</v>
      </c>
      <c r="M297" s="86" t="s">
        <v>946</v>
      </c>
      <c r="N297" s="19" t="s">
        <v>564</v>
      </c>
      <c r="O297" s="19" t="s">
        <v>564</v>
      </c>
      <c r="P297" s="17"/>
    </row>
    <row r="298" spans="1:16" ht="187.5" x14ac:dyDescent="0.3">
      <c r="A298" s="93"/>
      <c r="B298" s="31" t="str">
        <f t="shared" ref="B298" si="530">B297</f>
        <v>14.1.1</v>
      </c>
      <c r="C298" s="9" t="str">
        <f t="shared" ref="C298:C299" si="531">C297</f>
        <v>New Standard</v>
      </c>
      <c r="D298" s="27" t="s">
        <v>561</v>
      </c>
      <c r="E298" s="93"/>
      <c r="F298" s="78" t="str">
        <f t="shared" ref="F298:F299" si="532">F297</f>
        <v>Minor Revision</v>
      </c>
      <c r="G298" s="27" t="s">
        <v>562</v>
      </c>
      <c r="H298" s="27" t="s">
        <v>565</v>
      </c>
      <c r="I298" s="93"/>
      <c r="J298" s="56" t="str">
        <f>J297</f>
        <v>No Change</v>
      </c>
      <c r="K298" s="13"/>
      <c r="L298" s="27" t="s">
        <v>565</v>
      </c>
      <c r="M298" s="91" t="str">
        <f>M297</f>
        <v>No Change</v>
      </c>
      <c r="N298" s="27" t="s">
        <v>565</v>
      </c>
      <c r="O298" s="27" t="s">
        <v>565</v>
      </c>
      <c r="P298" s="18"/>
    </row>
    <row r="299" spans="1:16" hidden="1" x14ac:dyDescent="0.3">
      <c r="A299" s="93"/>
      <c r="B299" s="31" t="str">
        <f t="shared" ref="B299" si="533">B297</f>
        <v>14.1.1</v>
      </c>
      <c r="C299" s="9" t="str">
        <f t="shared" si="531"/>
        <v>New Standard</v>
      </c>
      <c r="D299" s="10" t="s">
        <v>8</v>
      </c>
      <c r="E299" s="93"/>
      <c r="F299" s="78" t="str">
        <f t="shared" si="532"/>
        <v>Minor Revision</v>
      </c>
      <c r="G299" s="14" t="str">
        <f t="shared" ref="G299:L299" si="534">G212</f>
        <v>Edition 2 - With Mark-Ups</v>
      </c>
      <c r="H299" s="14" t="str">
        <f t="shared" si="534"/>
        <v>Edition 2 - Clean Copy</v>
      </c>
      <c r="I299" s="93"/>
      <c r="J299" s="56" t="str">
        <f>J297</f>
        <v>No Change</v>
      </c>
      <c r="K299" s="58" t="str">
        <f t="shared" si="534"/>
        <v>Edition 2.1 - With Mark-Ups</v>
      </c>
      <c r="L299" s="58" t="str">
        <f t="shared" si="534"/>
        <v>Edition 2.1 - Clean Copy</v>
      </c>
      <c r="M299" s="91" t="str">
        <f>M297</f>
        <v>No Change</v>
      </c>
      <c r="N299" s="58" t="str">
        <f t="shared" ref="N299" si="535">N212</f>
        <v>Edition 2.2 - With Mark-Ups</v>
      </c>
      <c r="O299" s="58" t="str">
        <f t="shared" ref="O299" si="536">O212</f>
        <v>Edition 2.2 - Clean Copy</v>
      </c>
      <c r="P299" s="18"/>
    </row>
    <row r="300" spans="1:16" ht="229.5" x14ac:dyDescent="0.3">
      <c r="A300" s="93" t="str">
        <f>C300</f>
        <v>New Standard</v>
      </c>
      <c r="B300" s="30" t="s">
        <v>566</v>
      </c>
      <c r="C300" s="3" t="s">
        <v>961</v>
      </c>
      <c r="D300" s="19" t="s">
        <v>567</v>
      </c>
      <c r="E300" s="93" t="str">
        <f>F300</f>
        <v>No Change</v>
      </c>
      <c r="F300" s="4" t="s">
        <v>946</v>
      </c>
      <c r="G300" s="12"/>
      <c r="H300" s="19" t="s">
        <v>567</v>
      </c>
      <c r="I300" s="93" t="str">
        <f>J300</f>
        <v>No Change</v>
      </c>
      <c r="J300" s="8" t="s">
        <v>946</v>
      </c>
      <c r="K300" s="12"/>
      <c r="L300" s="19" t="s">
        <v>567</v>
      </c>
      <c r="M300" s="86" t="s">
        <v>946</v>
      </c>
      <c r="N300" s="19" t="s">
        <v>567</v>
      </c>
      <c r="O300" s="19" t="s">
        <v>567</v>
      </c>
      <c r="P300" s="17"/>
    </row>
    <row r="301" spans="1:16" ht="168" x14ac:dyDescent="0.3">
      <c r="A301" s="93"/>
      <c r="B301" s="31" t="str">
        <f t="shared" ref="B301" si="537">B300</f>
        <v>14.1.2</v>
      </c>
      <c r="C301" s="9" t="str">
        <f t="shared" ref="C301:C302" si="538">C300</f>
        <v>New Standard</v>
      </c>
      <c r="D301" s="27" t="s">
        <v>568</v>
      </c>
      <c r="E301" s="93"/>
      <c r="F301" s="78" t="str">
        <f t="shared" ref="F301:F302" si="539">F300</f>
        <v>No Change</v>
      </c>
      <c r="G301" s="13"/>
      <c r="H301" s="27" t="s">
        <v>568</v>
      </c>
      <c r="I301" s="93"/>
      <c r="J301" s="56" t="str">
        <f>J300</f>
        <v>No Change</v>
      </c>
      <c r="K301" s="13"/>
      <c r="L301" s="27" t="s">
        <v>568</v>
      </c>
      <c r="M301" s="91" t="str">
        <f>M300</f>
        <v>No Change</v>
      </c>
      <c r="N301" s="27" t="s">
        <v>568</v>
      </c>
      <c r="O301" s="27" t="s">
        <v>568</v>
      </c>
      <c r="P301" s="18"/>
    </row>
    <row r="302" spans="1:16" hidden="1" x14ac:dyDescent="0.3">
      <c r="A302" s="93"/>
      <c r="B302" s="31" t="str">
        <f t="shared" ref="B302" si="540">B300</f>
        <v>14.1.2</v>
      </c>
      <c r="C302" s="9" t="str">
        <f t="shared" si="538"/>
        <v>New Standard</v>
      </c>
      <c r="D302" s="10" t="s">
        <v>8</v>
      </c>
      <c r="E302" s="93"/>
      <c r="F302" s="78" t="str">
        <f t="shared" si="539"/>
        <v>No Change</v>
      </c>
      <c r="G302" s="14" t="str">
        <f t="shared" ref="G302:L302" si="541">G215</f>
        <v>Edition 2 - With Mark-Ups</v>
      </c>
      <c r="H302" s="14" t="str">
        <f t="shared" si="541"/>
        <v>Edition 2 - Clean Copy</v>
      </c>
      <c r="I302" s="93"/>
      <c r="J302" s="56" t="str">
        <f>J300</f>
        <v>No Change</v>
      </c>
      <c r="K302" s="58" t="str">
        <f t="shared" si="541"/>
        <v>Edition 2.1 - With Mark-Ups</v>
      </c>
      <c r="L302" s="58" t="str">
        <f t="shared" si="541"/>
        <v>Edition 2.1 - Clean Copy</v>
      </c>
      <c r="M302" s="91" t="str">
        <f>M300</f>
        <v>No Change</v>
      </c>
      <c r="N302" s="58" t="str">
        <f t="shared" ref="N302" si="542">N215</f>
        <v>Edition 2.2 - With Mark-Ups</v>
      </c>
      <c r="O302" s="58" t="str">
        <f t="shared" ref="O302" si="543">O215</f>
        <v>Edition 2.2 - Clean Copy</v>
      </c>
      <c r="P302" s="18"/>
    </row>
    <row r="303" spans="1:16" ht="56" x14ac:dyDescent="0.3">
      <c r="A303" s="93" t="str">
        <f>C303</f>
        <v>New Standard</v>
      </c>
      <c r="B303" s="30" t="s">
        <v>569</v>
      </c>
      <c r="C303" s="3" t="s">
        <v>961</v>
      </c>
      <c r="D303" s="19" t="s">
        <v>570</v>
      </c>
      <c r="E303" s="93" t="str">
        <f>F303</f>
        <v>Updated Tag</v>
      </c>
      <c r="F303" s="4" t="s">
        <v>959</v>
      </c>
      <c r="G303" s="19" t="s">
        <v>572</v>
      </c>
      <c r="H303" s="19" t="s">
        <v>573</v>
      </c>
      <c r="I303" s="93" t="str">
        <f>J303</f>
        <v>No Change</v>
      </c>
      <c r="J303" s="8" t="s">
        <v>946</v>
      </c>
      <c r="K303" s="12"/>
      <c r="L303" s="19" t="s">
        <v>573</v>
      </c>
      <c r="M303" s="86" t="s">
        <v>946</v>
      </c>
      <c r="N303" s="19" t="s">
        <v>573</v>
      </c>
      <c r="O303" s="19" t="s">
        <v>573</v>
      </c>
      <c r="P303" s="17"/>
    </row>
    <row r="304" spans="1:16" ht="42" x14ac:dyDescent="0.3">
      <c r="A304" s="93"/>
      <c r="B304" s="31" t="str">
        <f t="shared" ref="B304" si="544">B303</f>
        <v>14.1.3</v>
      </c>
      <c r="C304" s="9" t="str">
        <f t="shared" ref="C304:C305" si="545">C303</f>
        <v>New Standard</v>
      </c>
      <c r="D304" s="27" t="s">
        <v>571</v>
      </c>
      <c r="E304" s="93"/>
      <c r="F304" s="43" t="str">
        <f t="shared" ref="F304:F305" si="546">F303</f>
        <v>Updated Tag</v>
      </c>
      <c r="G304" s="27" t="s">
        <v>571</v>
      </c>
      <c r="H304" s="27" t="s">
        <v>571</v>
      </c>
      <c r="I304" s="93"/>
      <c r="J304" s="56" t="str">
        <f>J303</f>
        <v>No Change</v>
      </c>
      <c r="K304" s="13"/>
      <c r="L304" s="27" t="s">
        <v>571</v>
      </c>
      <c r="M304" s="91" t="str">
        <f>M303</f>
        <v>No Change</v>
      </c>
      <c r="N304" s="27" t="s">
        <v>571</v>
      </c>
      <c r="O304" s="27" t="s">
        <v>571</v>
      </c>
      <c r="P304" s="18"/>
    </row>
    <row r="305" spans="1:16" hidden="1" x14ac:dyDescent="0.3">
      <c r="A305" s="93"/>
      <c r="B305" s="31" t="str">
        <f t="shared" ref="B305" si="547">B303</f>
        <v>14.1.3</v>
      </c>
      <c r="C305" s="9" t="str">
        <f t="shared" si="545"/>
        <v>New Standard</v>
      </c>
      <c r="D305" s="10" t="s">
        <v>8</v>
      </c>
      <c r="E305" s="93"/>
      <c r="F305" s="43" t="str">
        <f t="shared" si="546"/>
        <v>Updated Tag</v>
      </c>
      <c r="G305" s="14" t="str">
        <f t="shared" ref="G305:L305" si="548">G218</f>
        <v>Edition 2 - With Mark-Ups</v>
      </c>
      <c r="H305" s="14" t="str">
        <f t="shared" si="548"/>
        <v>Edition 2 - Clean Copy</v>
      </c>
      <c r="I305" s="93"/>
      <c r="J305" s="56" t="str">
        <f>J303</f>
        <v>No Change</v>
      </c>
      <c r="K305" s="58" t="str">
        <f t="shared" si="548"/>
        <v>Edition 2.1 - With Mark-Ups</v>
      </c>
      <c r="L305" s="58" t="str">
        <f t="shared" si="548"/>
        <v>Edition 2.1 - Clean Copy</v>
      </c>
      <c r="M305" s="91" t="str">
        <f>M303</f>
        <v>No Change</v>
      </c>
      <c r="N305" s="58" t="str">
        <f t="shared" ref="N305" si="549">N218</f>
        <v>Edition 2.2 - With Mark-Ups</v>
      </c>
      <c r="O305" s="58" t="str">
        <f t="shared" ref="O305" si="550">O218</f>
        <v>Edition 2.2 - Clean Copy</v>
      </c>
      <c r="P305" s="18"/>
    </row>
    <row r="306" spans="1:16" ht="70" x14ac:dyDescent="0.3">
      <c r="A306" s="93" t="str">
        <f>C306</f>
        <v>New Standard</v>
      </c>
      <c r="B306" s="30" t="s">
        <v>574</v>
      </c>
      <c r="C306" s="3" t="s">
        <v>961</v>
      </c>
      <c r="D306" s="19" t="s">
        <v>576</v>
      </c>
      <c r="E306" s="93" t="str">
        <f>F306</f>
        <v>Updated Tag</v>
      </c>
      <c r="F306" s="4" t="s">
        <v>959</v>
      </c>
      <c r="G306" s="19" t="s">
        <v>577</v>
      </c>
      <c r="H306" s="19" t="s">
        <v>578</v>
      </c>
      <c r="I306" s="93" t="str">
        <f>J306</f>
        <v>No Change</v>
      </c>
      <c r="J306" s="8" t="s">
        <v>946</v>
      </c>
      <c r="K306" s="12"/>
      <c r="L306" s="19" t="s">
        <v>578</v>
      </c>
      <c r="M306" s="86" t="s">
        <v>946</v>
      </c>
      <c r="N306" s="19" t="s">
        <v>578</v>
      </c>
      <c r="O306" s="19" t="s">
        <v>578</v>
      </c>
      <c r="P306" s="17"/>
    </row>
    <row r="307" spans="1:16" ht="84" x14ac:dyDescent="0.3">
      <c r="A307" s="93"/>
      <c r="B307" s="31" t="str">
        <f t="shared" ref="B307" si="551">B306</f>
        <v>14.2.1</v>
      </c>
      <c r="C307" s="9" t="str">
        <f t="shared" ref="C307:C308" si="552">C306</f>
        <v>New Standard</v>
      </c>
      <c r="D307" s="25" t="s">
        <v>575</v>
      </c>
      <c r="E307" s="93"/>
      <c r="F307" s="78" t="str">
        <f t="shared" ref="F307:F308" si="553">F306</f>
        <v>Updated Tag</v>
      </c>
      <c r="G307" s="25" t="s">
        <v>575</v>
      </c>
      <c r="H307" s="25" t="s">
        <v>575</v>
      </c>
      <c r="I307" s="93"/>
      <c r="J307" s="56" t="str">
        <f>J306</f>
        <v>No Change</v>
      </c>
      <c r="K307" s="13"/>
      <c r="L307" s="25" t="s">
        <v>575</v>
      </c>
      <c r="M307" s="91" t="str">
        <f>M306</f>
        <v>No Change</v>
      </c>
      <c r="N307" s="25" t="s">
        <v>575</v>
      </c>
      <c r="O307" s="25" t="s">
        <v>575</v>
      </c>
      <c r="P307" s="18"/>
    </row>
    <row r="308" spans="1:16" hidden="1" x14ac:dyDescent="0.3">
      <c r="A308" s="93"/>
      <c r="B308" s="31" t="str">
        <f t="shared" ref="B308" si="554">B306</f>
        <v>14.2.1</v>
      </c>
      <c r="C308" s="9" t="str">
        <f t="shared" si="552"/>
        <v>New Standard</v>
      </c>
      <c r="D308" s="10" t="s">
        <v>8</v>
      </c>
      <c r="E308" s="93"/>
      <c r="F308" s="78" t="str">
        <f t="shared" si="553"/>
        <v>Updated Tag</v>
      </c>
      <c r="G308" s="14" t="str">
        <f t="shared" ref="G308:L308" si="555">G221</f>
        <v>Edition 2 - With Mark-Ups</v>
      </c>
      <c r="H308" s="14" t="str">
        <f t="shared" si="555"/>
        <v>Edition 2 - Clean Copy</v>
      </c>
      <c r="I308" s="93"/>
      <c r="J308" s="56" t="str">
        <f>J306</f>
        <v>No Change</v>
      </c>
      <c r="K308" s="58" t="str">
        <f t="shared" si="555"/>
        <v>Edition 2.1 - With Mark-Ups</v>
      </c>
      <c r="L308" s="58" t="str">
        <f t="shared" si="555"/>
        <v>Edition 2.1 - Clean Copy</v>
      </c>
      <c r="M308" s="91" t="str">
        <f>M306</f>
        <v>No Change</v>
      </c>
      <c r="N308" s="58" t="str">
        <f t="shared" ref="N308" si="556">N221</f>
        <v>Edition 2.2 - With Mark-Ups</v>
      </c>
      <c r="O308" s="58" t="str">
        <f t="shared" ref="O308" si="557">O221</f>
        <v>Edition 2.2 - Clean Copy</v>
      </c>
      <c r="P308" s="18"/>
    </row>
    <row r="309" spans="1:16" ht="89.5" x14ac:dyDescent="0.3">
      <c r="A309" s="93" t="str">
        <f>C309</f>
        <v>New Standard</v>
      </c>
      <c r="B309" s="30" t="s">
        <v>579</v>
      </c>
      <c r="C309" s="3" t="s">
        <v>961</v>
      </c>
      <c r="D309" s="19" t="s">
        <v>580</v>
      </c>
      <c r="E309" s="93" t="str">
        <f>F309</f>
        <v>Minor Revision</v>
      </c>
      <c r="F309" s="4" t="s">
        <v>957</v>
      </c>
      <c r="G309" s="19" t="s">
        <v>582</v>
      </c>
      <c r="H309" s="36" t="s">
        <v>584</v>
      </c>
      <c r="I309" s="93" t="str">
        <f>J309</f>
        <v>No Change</v>
      </c>
      <c r="J309" s="8" t="s">
        <v>946</v>
      </c>
      <c r="K309" s="12"/>
      <c r="L309" s="36" t="s">
        <v>584</v>
      </c>
      <c r="M309" s="86" t="s">
        <v>946</v>
      </c>
      <c r="N309" s="36" t="s">
        <v>584</v>
      </c>
      <c r="O309" s="36" t="s">
        <v>584</v>
      </c>
      <c r="P309" s="17"/>
    </row>
    <row r="310" spans="1:16" ht="159.5" x14ac:dyDescent="0.3">
      <c r="A310" s="93"/>
      <c r="B310" s="31" t="str">
        <f t="shared" ref="B310" si="558">B309</f>
        <v>15.1.1</v>
      </c>
      <c r="C310" s="9" t="str">
        <f t="shared" ref="C310:C311" si="559">C309</f>
        <v>New Standard</v>
      </c>
      <c r="D310" s="27" t="s">
        <v>581</v>
      </c>
      <c r="E310" s="93"/>
      <c r="F310" s="78" t="str">
        <f t="shared" ref="F310:F311" si="560">F309</f>
        <v>Minor Revision</v>
      </c>
      <c r="G310" s="27" t="s">
        <v>583</v>
      </c>
      <c r="H310" s="34" t="s">
        <v>585</v>
      </c>
      <c r="I310" s="93"/>
      <c r="J310" s="56" t="str">
        <f>J309</f>
        <v>No Change</v>
      </c>
      <c r="K310" s="13"/>
      <c r="L310" s="34" t="s">
        <v>585</v>
      </c>
      <c r="M310" s="91" t="str">
        <f>M309</f>
        <v>No Change</v>
      </c>
      <c r="N310" s="34" t="s">
        <v>585</v>
      </c>
      <c r="O310" s="34" t="s">
        <v>585</v>
      </c>
      <c r="P310" s="18"/>
    </row>
    <row r="311" spans="1:16" hidden="1" x14ac:dyDescent="0.3">
      <c r="A311" s="93"/>
      <c r="B311" s="31" t="str">
        <f t="shared" ref="B311" si="561">B309</f>
        <v>15.1.1</v>
      </c>
      <c r="C311" s="9" t="str">
        <f t="shared" si="559"/>
        <v>New Standard</v>
      </c>
      <c r="D311" s="10" t="s">
        <v>8</v>
      </c>
      <c r="E311" s="93"/>
      <c r="F311" s="78" t="str">
        <f t="shared" si="560"/>
        <v>Minor Revision</v>
      </c>
      <c r="G311" s="14" t="str">
        <f t="shared" ref="G311:L311" si="562">G224</f>
        <v>Edition 2 - With Mark-Ups</v>
      </c>
      <c r="H311" s="14" t="str">
        <f t="shared" si="562"/>
        <v>Edition 2 - Clean Copy</v>
      </c>
      <c r="I311" s="93"/>
      <c r="J311" s="56" t="str">
        <f>J309</f>
        <v>No Change</v>
      </c>
      <c r="K311" s="58" t="str">
        <f t="shared" si="562"/>
        <v>Edition 2.1 - With Mark-Ups</v>
      </c>
      <c r="L311" s="58" t="str">
        <f t="shared" si="562"/>
        <v>Edition 2.1 - Clean Copy</v>
      </c>
      <c r="M311" s="91" t="str">
        <f>M309</f>
        <v>No Change</v>
      </c>
      <c r="N311" s="58" t="str">
        <f t="shared" ref="N311" si="563">N224</f>
        <v>Edition 2.2 - With Mark-Ups</v>
      </c>
      <c r="O311" s="58" t="str">
        <f t="shared" ref="O311" si="564">O224</f>
        <v>Edition 2.2 - Clean Copy</v>
      </c>
      <c r="P311" s="18"/>
    </row>
    <row r="312" spans="1:16" ht="117.5" x14ac:dyDescent="0.3">
      <c r="A312" s="93" t="str">
        <f>C312</f>
        <v>New Standard</v>
      </c>
      <c r="B312" s="30" t="s">
        <v>586</v>
      </c>
      <c r="C312" s="3" t="s">
        <v>961</v>
      </c>
      <c r="D312" s="19" t="s">
        <v>587</v>
      </c>
      <c r="E312" s="93" t="str">
        <f>F312</f>
        <v>Minor Revision</v>
      </c>
      <c r="F312" s="4" t="s">
        <v>957</v>
      </c>
      <c r="G312" s="19" t="s">
        <v>589</v>
      </c>
      <c r="H312" s="36" t="s">
        <v>590</v>
      </c>
      <c r="I312" s="93" t="str">
        <f>J312</f>
        <v>No Change</v>
      </c>
      <c r="J312" s="8" t="s">
        <v>946</v>
      </c>
      <c r="K312" s="12"/>
      <c r="L312" s="36" t="s">
        <v>590</v>
      </c>
      <c r="M312" s="86" t="s">
        <v>946</v>
      </c>
      <c r="N312" s="36" t="s">
        <v>590</v>
      </c>
      <c r="O312" s="36" t="s">
        <v>590</v>
      </c>
      <c r="P312" s="17"/>
    </row>
    <row r="313" spans="1:16" ht="140" x14ac:dyDescent="0.3">
      <c r="A313" s="93"/>
      <c r="B313" s="31" t="str">
        <f t="shared" ref="B313" si="565">B312</f>
        <v>15.1.2</v>
      </c>
      <c r="C313" s="9" t="str">
        <f t="shared" ref="C313:C314" si="566">C312</f>
        <v>New Standard</v>
      </c>
      <c r="D313" s="25" t="s">
        <v>588</v>
      </c>
      <c r="E313" s="93"/>
      <c r="F313" s="78" t="str">
        <f t="shared" ref="F313:F314" si="567">F312</f>
        <v>Minor Revision</v>
      </c>
      <c r="G313" s="25" t="s">
        <v>588</v>
      </c>
      <c r="H313" s="45" t="s">
        <v>588</v>
      </c>
      <c r="I313" s="93"/>
      <c r="J313" s="56" t="str">
        <f>J312</f>
        <v>No Change</v>
      </c>
      <c r="K313" s="13"/>
      <c r="L313" s="45" t="s">
        <v>588</v>
      </c>
      <c r="M313" s="91" t="str">
        <f>M312</f>
        <v>No Change</v>
      </c>
      <c r="N313" s="45" t="s">
        <v>588</v>
      </c>
      <c r="O313" s="45" t="s">
        <v>588</v>
      </c>
      <c r="P313" s="18"/>
    </row>
    <row r="314" spans="1:16" hidden="1" x14ac:dyDescent="0.3">
      <c r="A314" s="93"/>
      <c r="B314" s="31" t="str">
        <f t="shared" ref="B314" si="568">B312</f>
        <v>15.1.2</v>
      </c>
      <c r="C314" s="9" t="str">
        <f t="shared" si="566"/>
        <v>New Standard</v>
      </c>
      <c r="D314" s="10" t="s">
        <v>8</v>
      </c>
      <c r="E314" s="93"/>
      <c r="F314" s="78" t="str">
        <f t="shared" si="567"/>
        <v>Minor Revision</v>
      </c>
      <c r="G314" s="14" t="str">
        <f t="shared" ref="G314:L314" si="569">G227</f>
        <v>Edition 2 - With Mark-Ups</v>
      </c>
      <c r="H314" s="14" t="str">
        <f t="shared" si="569"/>
        <v>Edition 2 - Clean Copy</v>
      </c>
      <c r="I314" s="93"/>
      <c r="J314" s="56" t="str">
        <f>J312</f>
        <v>No Change</v>
      </c>
      <c r="K314" s="58" t="str">
        <f t="shared" si="569"/>
        <v>Edition 2.1 - With Mark-Ups</v>
      </c>
      <c r="L314" s="58" t="str">
        <f t="shared" si="569"/>
        <v>Edition 2.1 - Clean Copy</v>
      </c>
      <c r="M314" s="91" t="str">
        <f>M312</f>
        <v>No Change</v>
      </c>
      <c r="N314" s="58" t="str">
        <f t="shared" ref="N314" si="570">N227</f>
        <v>Edition 2.2 - With Mark-Ups</v>
      </c>
      <c r="O314" s="58" t="str">
        <f t="shared" ref="O314" si="571">O227</f>
        <v>Edition 2.2 - Clean Copy</v>
      </c>
      <c r="P314" s="18"/>
    </row>
    <row r="315" spans="1:16" ht="103.5" x14ac:dyDescent="0.3">
      <c r="A315" s="93" t="str">
        <f>C315</f>
        <v>New Standard</v>
      </c>
      <c r="B315" s="30" t="s">
        <v>591</v>
      </c>
      <c r="C315" s="3" t="s">
        <v>961</v>
      </c>
      <c r="D315" s="19" t="s">
        <v>592</v>
      </c>
      <c r="E315" s="93" t="str">
        <f>F315</f>
        <v>Minor Revision</v>
      </c>
      <c r="F315" s="4" t="s">
        <v>957</v>
      </c>
      <c r="G315" s="19" t="s">
        <v>594</v>
      </c>
      <c r="H315" s="36" t="s">
        <v>595</v>
      </c>
      <c r="I315" s="93" t="str">
        <f>J315</f>
        <v>No Change</v>
      </c>
      <c r="J315" s="8" t="s">
        <v>946</v>
      </c>
      <c r="K315" s="12"/>
      <c r="L315" s="36" t="s">
        <v>595</v>
      </c>
      <c r="M315" s="86" t="s">
        <v>946</v>
      </c>
      <c r="N315" s="36" t="s">
        <v>595</v>
      </c>
      <c r="O315" s="36" t="s">
        <v>595</v>
      </c>
      <c r="P315" s="17"/>
    </row>
    <row r="316" spans="1:16" ht="98" x14ac:dyDescent="0.3">
      <c r="A316" s="93"/>
      <c r="B316" s="31" t="str">
        <f t="shared" ref="B316" si="572">B315</f>
        <v>15.1.3</v>
      </c>
      <c r="C316" s="9" t="str">
        <f t="shared" ref="C316:C317" si="573">C315</f>
        <v>New Standard</v>
      </c>
      <c r="D316" s="25" t="s">
        <v>593</v>
      </c>
      <c r="E316" s="93"/>
      <c r="F316" s="78" t="str">
        <f t="shared" ref="F316:F317" si="574">F315</f>
        <v>Minor Revision</v>
      </c>
      <c r="G316" s="25" t="s">
        <v>593</v>
      </c>
      <c r="H316" s="25" t="s">
        <v>593</v>
      </c>
      <c r="I316" s="93"/>
      <c r="J316" s="56" t="str">
        <f>J315</f>
        <v>No Change</v>
      </c>
      <c r="K316" s="13"/>
      <c r="L316" s="25" t="s">
        <v>593</v>
      </c>
      <c r="M316" s="91" t="str">
        <f>M315</f>
        <v>No Change</v>
      </c>
      <c r="N316" s="25" t="s">
        <v>593</v>
      </c>
      <c r="O316" s="25" t="s">
        <v>593</v>
      </c>
      <c r="P316" s="18"/>
    </row>
    <row r="317" spans="1:16" hidden="1" x14ac:dyDescent="0.3">
      <c r="A317" s="93"/>
      <c r="B317" s="31" t="str">
        <f t="shared" ref="B317" si="575">B315</f>
        <v>15.1.3</v>
      </c>
      <c r="C317" s="9" t="str">
        <f t="shared" si="573"/>
        <v>New Standard</v>
      </c>
      <c r="D317" s="10" t="s">
        <v>8</v>
      </c>
      <c r="E317" s="93"/>
      <c r="F317" s="78" t="str">
        <f t="shared" si="574"/>
        <v>Minor Revision</v>
      </c>
      <c r="G317" s="14" t="str">
        <f t="shared" ref="G317:L317" si="576">G230</f>
        <v>Edition 2 - With Mark-Ups</v>
      </c>
      <c r="H317" s="14" t="str">
        <f t="shared" si="576"/>
        <v>Edition 2 - Clean Copy</v>
      </c>
      <c r="I317" s="93"/>
      <c r="J317" s="56" t="str">
        <f>J315</f>
        <v>No Change</v>
      </c>
      <c r="K317" s="58" t="str">
        <f t="shared" si="576"/>
        <v>Edition 2.1 - With Mark-Ups</v>
      </c>
      <c r="L317" s="58" t="str">
        <f t="shared" si="576"/>
        <v>Edition 2.1 - Clean Copy</v>
      </c>
      <c r="M317" s="91" t="str">
        <f>M315</f>
        <v>No Change</v>
      </c>
      <c r="N317" s="58" t="str">
        <f t="shared" ref="N317" si="577">N230</f>
        <v>Edition 2.2 - With Mark-Ups</v>
      </c>
      <c r="O317" s="58" t="str">
        <f t="shared" ref="O317" si="578">O230</f>
        <v>Edition 2.2 - Clean Copy</v>
      </c>
      <c r="P317" s="18"/>
    </row>
    <row r="318" spans="1:16" ht="131.5" x14ac:dyDescent="0.3">
      <c r="A318" s="93" t="str">
        <f>C318</f>
        <v>New Standard</v>
      </c>
      <c r="B318" s="30" t="s">
        <v>596</v>
      </c>
      <c r="C318" s="3" t="s">
        <v>961</v>
      </c>
      <c r="D318" s="19" t="s">
        <v>597</v>
      </c>
      <c r="E318" s="93" t="str">
        <f>F318</f>
        <v>Minor Revision</v>
      </c>
      <c r="F318" s="4" t="s">
        <v>957</v>
      </c>
      <c r="G318" s="19" t="s">
        <v>599</v>
      </c>
      <c r="H318" s="19" t="s">
        <v>600</v>
      </c>
      <c r="I318" s="93" t="str">
        <f>J318</f>
        <v>No Change</v>
      </c>
      <c r="J318" s="8" t="s">
        <v>946</v>
      </c>
      <c r="K318" s="12"/>
      <c r="L318" s="19" t="s">
        <v>600</v>
      </c>
      <c r="M318" s="86" t="s">
        <v>946</v>
      </c>
      <c r="N318" s="19" t="s">
        <v>600</v>
      </c>
      <c r="O318" s="19" t="s">
        <v>600</v>
      </c>
      <c r="P318" s="17"/>
    </row>
    <row r="319" spans="1:16" ht="70" x14ac:dyDescent="0.3">
      <c r="A319" s="93"/>
      <c r="B319" s="31" t="str">
        <f t="shared" ref="B319" si="579">B318</f>
        <v>15.2.1</v>
      </c>
      <c r="C319" s="9" t="str">
        <f t="shared" ref="C319:C320" si="580">C318</f>
        <v>New Standard</v>
      </c>
      <c r="D319" s="27" t="s">
        <v>598</v>
      </c>
      <c r="E319" s="93"/>
      <c r="F319" s="78" t="str">
        <f t="shared" ref="F319:F320" si="581">F318</f>
        <v>Minor Revision</v>
      </c>
      <c r="G319" s="27" t="s">
        <v>598</v>
      </c>
      <c r="H319" s="27" t="s">
        <v>598</v>
      </c>
      <c r="I319" s="93"/>
      <c r="J319" s="56" t="str">
        <f>J318</f>
        <v>No Change</v>
      </c>
      <c r="K319" s="13"/>
      <c r="L319" s="27" t="s">
        <v>598</v>
      </c>
      <c r="M319" s="91" t="str">
        <f>M318</f>
        <v>No Change</v>
      </c>
      <c r="N319" s="27" t="s">
        <v>598</v>
      </c>
      <c r="O319" s="27" t="s">
        <v>598</v>
      </c>
      <c r="P319" s="18"/>
    </row>
    <row r="320" spans="1:16" hidden="1" x14ac:dyDescent="0.3">
      <c r="A320" s="93"/>
      <c r="B320" s="31" t="str">
        <f t="shared" ref="B320" si="582">B318</f>
        <v>15.2.1</v>
      </c>
      <c r="C320" s="9" t="str">
        <f t="shared" si="580"/>
        <v>New Standard</v>
      </c>
      <c r="D320" s="10" t="s">
        <v>8</v>
      </c>
      <c r="E320" s="93"/>
      <c r="F320" s="78" t="str">
        <f t="shared" si="581"/>
        <v>Minor Revision</v>
      </c>
      <c r="G320" s="14" t="str">
        <f t="shared" ref="G320:L320" si="583">G233</f>
        <v>Edition 2 - With Mark-Ups</v>
      </c>
      <c r="H320" s="14" t="str">
        <f t="shared" si="583"/>
        <v>Edition 2 - Clean Copy</v>
      </c>
      <c r="I320" s="93"/>
      <c r="J320" s="56" t="str">
        <f>J318</f>
        <v>No Change</v>
      </c>
      <c r="K320" s="58" t="str">
        <f t="shared" si="583"/>
        <v>Edition 2.1 - With Mark-Ups</v>
      </c>
      <c r="L320" s="58" t="str">
        <f t="shared" si="583"/>
        <v>Edition 2.1 - Clean Copy</v>
      </c>
      <c r="M320" s="91" t="str">
        <f>M318</f>
        <v>No Change</v>
      </c>
      <c r="N320" s="58" t="str">
        <f t="shared" ref="N320" si="584">N233</f>
        <v>Edition 2.2 - With Mark-Ups</v>
      </c>
      <c r="O320" s="58" t="str">
        <f t="shared" ref="O320" si="585">O233</f>
        <v>Edition 2.2 - Clean Copy</v>
      </c>
      <c r="P320" s="18"/>
    </row>
    <row r="321" spans="1:16" ht="56" x14ac:dyDescent="0.3">
      <c r="A321" s="93" t="str">
        <f>C321</f>
        <v>New Standard</v>
      </c>
      <c r="B321" s="30" t="s">
        <v>601</v>
      </c>
      <c r="C321" s="3" t="s">
        <v>961</v>
      </c>
      <c r="D321" s="19" t="s">
        <v>602</v>
      </c>
      <c r="E321" s="93" t="str">
        <f>F321</f>
        <v>Minor Revision</v>
      </c>
      <c r="F321" s="4" t="s">
        <v>957</v>
      </c>
      <c r="G321" s="19" t="s">
        <v>604</v>
      </c>
      <c r="H321" s="36" t="s">
        <v>605</v>
      </c>
      <c r="I321" s="93" t="str">
        <f>J321</f>
        <v>No Change</v>
      </c>
      <c r="J321" s="8" t="s">
        <v>946</v>
      </c>
      <c r="K321" s="12"/>
      <c r="L321" s="36" t="s">
        <v>605</v>
      </c>
      <c r="M321" s="86" t="s">
        <v>946</v>
      </c>
      <c r="N321" s="36" t="s">
        <v>605</v>
      </c>
      <c r="O321" s="36" t="s">
        <v>605</v>
      </c>
      <c r="P321" s="17"/>
    </row>
    <row r="322" spans="1:16" ht="42" x14ac:dyDescent="0.3">
      <c r="A322" s="93"/>
      <c r="B322" s="31" t="str">
        <f t="shared" ref="B322" si="586">B321</f>
        <v>15.2.2</v>
      </c>
      <c r="C322" s="9" t="str">
        <f t="shared" ref="C322:C323" si="587">C321</f>
        <v>New Standard</v>
      </c>
      <c r="D322" s="25" t="s">
        <v>603</v>
      </c>
      <c r="E322" s="93"/>
      <c r="F322" s="78" t="str">
        <f t="shared" ref="F322:F323" si="588">F321</f>
        <v>Minor Revision</v>
      </c>
      <c r="G322" s="25" t="s">
        <v>603</v>
      </c>
      <c r="H322" s="25" t="s">
        <v>603</v>
      </c>
      <c r="I322" s="93"/>
      <c r="J322" s="56" t="str">
        <f>J321</f>
        <v>No Change</v>
      </c>
      <c r="K322" s="13"/>
      <c r="L322" s="25" t="s">
        <v>603</v>
      </c>
      <c r="M322" s="91" t="str">
        <f>M321</f>
        <v>No Change</v>
      </c>
      <c r="N322" s="25" t="s">
        <v>603</v>
      </c>
      <c r="O322" s="25" t="s">
        <v>603</v>
      </c>
      <c r="P322" s="18"/>
    </row>
    <row r="323" spans="1:16" hidden="1" x14ac:dyDescent="0.3">
      <c r="A323" s="93"/>
      <c r="B323" s="31" t="str">
        <f t="shared" ref="B323" si="589">B321</f>
        <v>15.2.2</v>
      </c>
      <c r="C323" s="9" t="str">
        <f t="shared" si="587"/>
        <v>New Standard</v>
      </c>
      <c r="D323" s="10" t="s">
        <v>8</v>
      </c>
      <c r="E323" s="93"/>
      <c r="F323" s="78" t="str">
        <f t="shared" si="588"/>
        <v>Minor Revision</v>
      </c>
      <c r="G323" s="14" t="str">
        <f t="shared" ref="G323:L323" si="590">G236</f>
        <v>Edition 2 - With Mark-Ups</v>
      </c>
      <c r="H323" s="14" t="str">
        <f t="shared" si="590"/>
        <v>Edition 2 - Clean Copy</v>
      </c>
      <c r="I323" s="93"/>
      <c r="J323" s="56" t="str">
        <f>J321</f>
        <v>No Change</v>
      </c>
      <c r="K323" s="58" t="str">
        <f t="shared" si="590"/>
        <v>Edition 2.1 - With Mark-Ups</v>
      </c>
      <c r="L323" s="58" t="str">
        <f t="shared" si="590"/>
        <v>Edition 2.1 - Clean Copy</v>
      </c>
      <c r="M323" s="91" t="str">
        <f>M321</f>
        <v>No Change</v>
      </c>
      <c r="N323" s="58" t="str">
        <f t="shared" ref="N323" si="591">N236</f>
        <v>Edition 2.2 - With Mark-Ups</v>
      </c>
      <c r="O323" s="58" t="str">
        <f t="shared" ref="O323" si="592">O236</f>
        <v>Edition 2.2 - Clean Copy</v>
      </c>
      <c r="P323" s="18"/>
    </row>
    <row r="324" spans="1:16" ht="145.5" x14ac:dyDescent="0.3">
      <c r="A324" s="93" t="str">
        <f>C324</f>
        <v>New Standard</v>
      </c>
      <c r="B324" s="30" t="s">
        <v>606</v>
      </c>
      <c r="C324" s="3" t="s">
        <v>961</v>
      </c>
      <c r="D324" s="19" t="s">
        <v>607</v>
      </c>
      <c r="E324" s="93" t="str">
        <f>F324</f>
        <v>Minor Revision</v>
      </c>
      <c r="F324" s="4" t="s">
        <v>957</v>
      </c>
      <c r="G324" s="19" t="s">
        <v>609</v>
      </c>
      <c r="H324" s="19" t="s">
        <v>610</v>
      </c>
      <c r="I324" s="93" t="str">
        <f>J324</f>
        <v>No Change</v>
      </c>
      <c r="J324" s="8" t="s">
        <v>946</v>
      </c>
      <c r="K324" s="12"/>
      <c r="L324" s="19" t="s">
        <v>610</v>
      </c>
      <c r="M324" s="86" t="s">
        <v>946</v>
      </c>
      <c r="N324" s="19" t="s">
        <v>610</v>
      </c>
      <c r="O324" s="19" t="s">
        <v>610</v>
      </c>
      <c r="P324" s="17"/>
    </row>
    <row r="325" spans="1:16" ht="70" x14ac:dyDescent="0.3">
      <c r="A325" s="93"/>
      <c r="B325" s="31" t="str">
        <f t="shared" ref="B325" si="593">B324</f>
        <v>15.3.1</v>
      </c>
      <c r="C325" s="9" t="str">
        <f t="shared" ref="C325:C326" si="594">C324</f>
        <v>New Standard</v>
      </c>
      <c r="D325" s="25" t="s">
        <v>608</v>
      </c>
      <c r="E325" s="93"/>
      <c r="F325" s="78" t="str">
        <f t="shared" ref="F325:F326" si="595">F324</f>
        <v>Minor Revision</v>
      </c>
      <c r="G325" s="25" t="s">
        <v>608</v>
      </c>
      <c r="H325" s="25" t="s">
        <v>608</v>
      </c>
      <c r="I325" s="93"/>
      <c r="J325" s="56" t="str">
        <f>J324</f>
        <v>No Change</v>
      </c>
      <c r="K325" s="13"/>
      <c r="L325" s="25" t="s">
        <v>608</v>
      </c>
      <c r="M325" s="91" t="str">
        <f>M324</f>
        <v>No Change</v>
      </c>
      <c r="N325" s="25" t="s">
        <v>608</v>
      </c>
      <c r="O325" s="25" t="s">
        <v>608</v>
      </c>
      <c r="P325" s="18"/>
    </row>
    <row r="326" spans="1:16" hidden="1" x14ac:dyDescent="0.3">
      <c r="A326" s="93"/>
      <c r="B326" s="31" t="str">
        <f t="shared" ref="B326" si="596">B324</f>
        <v>15.3.1</v>
      </c>
      <c r="C326" s="9" t="str">
        <f t="shared" si="594"/>
        <v>New Standard</v>
      </c>
      <c r="D326" s="10" t="s">
        <v>8</v>
      </c>
      <c r="E326" s="93"/>
      <c r="F326" s="78" t="str">
        <f t="shared" si="595"/>
        <v>Minor Revision</v>
      </c>
      <c r="G326" s="14" t="str">
        <f t="shared" ref="G326:L326" si="597">G239</f>
        <v>Edition 2 - With Mark-Ups</v>
      </c>
      <c r="H326" s="14" t="str">
        <f t="shared" si="597"/>
        <v>Edition 2 - Clean Copy</v>
      </c>
      <c r="I326" s="93"/>
      <c r="J326" s="56" t="str">
        <f>J324</f>
        <v>No Change</v>
      </c>
      <c r="K326" s="58" t="str">
        <f t="shared" si="597"/>
        <v>Edition 2.1 - With Mark-Ups</v>
      </c>
      <c r="L326" s="58" t="str">
        <f t="shared" si="597"/>
        <v>Edition 2.1 - Clean Copy</v>
      </c>
      <c r="M326" s="91" t="str">
        <f>M324</f>
        <v>No Change</v>
      </c>
      <c r="N326" s="58" t="str">
        <f t="shared" ref="N326" si="598">N239</f>
        <v>Edition 2.2 - With Mark-Ups</v>
      </c>
      <c r="O326" s="58" t="str">
        <f t="shared" ref="O326" si="599">O239</f>
        <v>Edition 2.2 - Clean Copy</v>
      </c>
      <c r="P326" s="18"/>
    </row>
    <row r="327" spans="1:16" ht="173.5" x14ac:dyDescent="0.3">
      <c r="A327" s="93" t="str">
        <f>C327</f>
        <v>New Standard</v>
      </c>
      <c r="B327" s="30" t="s">
        <v>615</v>
      </c>
      <c r="C327" s="3" t="s">
        <v>961</v>
      </c>
      <c r="D327" s="19" t="s">
        <v>611</v>
      </c>
      <c r="E327" s="93" t="str">
        <f>F327</f>
        <v>Minor Revision</v>
      </c>
      <c r="F327" s="4" t="s">
        <v>957</v>
      </c>
      <c r="G327" s="19" t="s">
        <v>613</v>
      </c>
      <c r="H327" s="19" t="s">
        <v>614</v>
      </c>
      <c r="I327" s="93" t="str">
        <f>J327</f>
        <v>No Change</v>
      </c>
      <c r="J327" s="8" t="s">
        <v>946</v>
      </c>
      <c r="K327" s="12"/>
      <c r="L327" s="19" t="s">
        <v>614</v>
      </c>
      <c r="M327" s="86" t="s">
        <v>946</v>
      </c>
      <c r="N327" s="19" t="s">
        <v>614</v>
      </c>
      <c r="O327" s="19" t="s">
        <v>614</v>
      </c>
      <c r="P327" s="17"/>
    </row>
    <row r="328" spans="1:16" ht="165" x14ac:dyDescent="0.3">
      <c r="A328" s="93"/>
      <c r="B328" s="31" t="str">
        <f t="shared" ref="B328" si="600">B327</f>
        <v>15.3.2</v>
      </c>
      <c r="C328" s="9" t="str">
        <f t="shared" ref="C328:C329" si="601">C327</f>
        <v>New Standard</v>
      </c>
      <c r="D328" s="27" t="s">
        <v>612</v>
      </c>
      <c r="E328" s="93"/>
      <c r="F328" s="78" t="str">
        <f t="shared" ref="F328:F329" si="602">F327</f>
        <v>Minor Revision</v>
      </c>
      <c r="G328" s="27" t="s">
        <v>612</v>
      </c>
      <c r="H328" s="27" t="s">
        <v>612</v>
      </c>
      <c r="I328" s="93"/>
      <c r="J328" s="56" t="str">
        <f>J327</f>
        <v>No Change</v>
      </c>
      <c r="K328" s="13"/>
      <c r="L328" s="27" t="s">
        <v>612</v>
      </c>
      <c r="M328" s="91" t="str">
        <f>M327</f>
        <v>No Change</v>
      </c>
      <c r="N328" s="27" t="s">
        <v>612</v>
      </c>
      <c r="O328" s="27" t="s">
        <v>612</v>
      </c>
      <c r="P328" s="18"/>
    </row>
    <row r="329" spans="1:16" hidden="1" x14ac:dyDescent="0.3">
      <c r="A329" s="93"/>
      <c r="B329" s="31" t="str">
        <f t="shared" ref="B329" si="603">B327</f>
        <v>15.3.2</v>
      </c>
      <c r="C329" s="9" t="str">
        <f t="shared" si="601"/>
        <v>New Standard</v>
      </c>
      <c r="D329" s="10" t="s">
        <v>8</v>
      </c>
      <c r="E329" s="93"/>
      <c r="F329" s="78" t="str">
        <f t="shared" si="602"/>
        <v>Minor Revision</v>
      </c>
      <c r="G329" s="14" t="str">
        <f t="shared" ref="G329:L329" si="604">G242</f>
        <v>Edition 2 - With Mark-Ups</v>
      </c>
      <c r="H329" s="14" t="str">
        <f t="shared" si="604"/>
        <v>Edition 2 - Clean Copy</v>
      </c>
      <c r="I329" s="93"/>
      <c r="J329" s="56" t="str">
        <f>J327</f>
        <v>No Change</v>
      </c>
      <c r="K329" s="58" t="str">
        <f t="shared" si="604"/>
        <v>Edition 2.1 - With Mark-Ups</v>
      </c>
      <c r="L329" s="58" t="str">
        <f t="shared" si="604"/>
        <v>Edition 2.1 - Clean Copy</v>
      </c>
      <c r="M329" s="91" t="str">
        <f>M327</f>
        <v>No Change</v>
      </c>
      <c r="N329" s="58" t="str">
        <f t="shared" ref="N329" si="605">N242</f>
        <v>Edition 2.2 - With Mark-Ups</v>
      </c>
      <c r="O329" s="58" t="str">
        <f t="shared" ref="O329" si="606">O242</f>
        <v>Edition 2.2 - Clean Copy</v>
      </c>
      <c r="P329" s="18"/>
    </row>
    <row r="330" spans="1:16" ht="70" x14ac:dyDescent="0.3">
      <c r="A330" s="93" t="str">
        <f>C330</f>
        <v>New Standard</v>
      </c>
      <c r="B330" s="30" t="s">
        <v>616</v>
      </c>
      <c r="C330" s="3" t="s">
        <v>961</v>
      </c>
      <c r="D330" s="19" t="s">
        <v>617</v>
      </c>
      <c r="E330" s="93" t="str">
        <f>F330</f>
        <v>Minor Revision</v>
      </c>
      <c r="F330" s="4" t="s">
        <v>957</v>
      </c>
      <c r="G330" s="19" t="s">
        <v>619</v>
      </c>
      <c r="H330" s="19" t="s">
        <v>620</v>
      </c>
      <c r="I330" s="93" t="str">
        <f>J330</f>
        <v>No Change</v>
      </c>
      <c r="J330" s="8" t="s">
        <v>946</v>
      </c>
      <c r="K330" s="12"/>
      <c r="L330" s="19" t="s">
        <v>620</v>
      </c>
      <c r="M330" s="86" t="s">
        <v>946</v>
      </c>
      <c r="N330" s="19" t="s">
        <v>620</v>
      </c>
      <c r="O330" s="19" t="s">
        <v>620</v>
      </c>
      <c r="P330" s="17"/>
    </row>
    <row r="331" spans="1:16" ht="112" x14ac:dyDescent="0.3">
      <c r="A331" s="93"/>
      <c r="B331" s="31" t="str">
        <f t="shared" ref="B331" si="607">B330</f>
        <v>15.4.1</v>
      </c>
      <c r="C331" s="9" t="str">
        <f t="shared" ref="C331:C332" si="608">C330</f>
        <v>New Standard</v>
      </c>
      <c r="D331" s="13" t="s">
        <v>618</v>
      </c>
      <c r="E331" s="93"/>
      <c r="F331" s="78" t="str">
        <f t="shared" ref="F331:F332" si="609">F330</f>
        <v>Minor Revision</v>
      </c>
      <c r="G331" s="13" t="s">
        <v>618</v>
      </c>
      <c r="H331" s="13" t="s">
        <v>618</v>
      </c>
      <c r="I331" s="93"/>
      <c r="J331" s="56" t="str">
        <f>J330</f>
        <v>No Change</v>
      </c>
      <c r="K331" s="13"/>
      <c r="L331" s="13" t="s">
        <v>618</v>
      </c>
      <c r="M331" s="91" t="str">
        <f>M330</f>
        <v>No Change</v>
      </c>
      <c r="N331" s="13" t="s">
        <v>618</v>
      </c>
      <c r="O331" s="13" t="s">
        <v>618</v>
      </c>
      <c r="P331" s="18"/>
    </row>
    <row r="332" spans="1:16" hidden="1" x14ac:dyDescent="0.3">
      <c r="A332" s="93"/>
      <c r="B332" s="31" t="str">
        <f t="shared" ref="B332" si="610">B330</f>
        <v>15.4.1</v>
      </c>
      <c r="C332" s="9" t="str">
        <f t="shared" si="608"/>
        <v>New Standard</v>
      </c>
      <c r="D332" s="10" t="s">
        <v>8</v>
      </c>
      <c r="E332" s="93"/>
      <c r="F332" s="78" t="str">
        <f t="shared" si="609"/>
        <v>Minor Revision</v>
      </c>
      <c r="G332" s="14" t="str">
        <f t="shared" ref="G332:L332" si="611">G245</f>
        <v>Edition 2 - With Mark-Ups</v>
      </c>
      <c r="H332" s="14" t="str">
        <f t="shared" si="611"/>
        <v>Edition 2 - Clean Copy</v>
      </c>
      <c r="I332" s="93"/>
      <c r="J332" s="56" t="str">
        <f>J330</f>
        <v>No Change</v>
      </c>
      <c r="K332" s="58" t="str">
        <f t="shared" si="611"/>
        <v>Edition 2.1 - With Mark-Ups</v>
      </c>
      <c r="L332" s="58" t="str">
        <f t="shared" si="611"/>
        <v>Edition 2.1 - Clean Copy</v>
      </c>
      <c r="M332" s="91" t="str">
        <f>M330</f>
        <v>No Change</v>
      </c>
      <c r="N332" s="15" t="str">
        <f t="shared" ref="N332" si="612">N245</f>
        <v>Edition 2.2 - With Mark-Ups</v>
      </c>
      <c r="O332" s="15" t="str">
        <f t="shared" ref="O332" si="613">O245</f>
        <v>Edition 2.2 - Clean Copy</v>
      </c>
      <c r="P332" s="18"/>
    </row>
    <row r="333" spans="1:16" ht="70" x14ac:dyDescent="0.3">
      <c r="A333" s="93" t="str">
        <f>C333</f>
        <v>New Standard</v>
      </c>
      <c r="B333" s="30" t="s">
        <v>621</v>
      </c>
      <c r="C333" s="3" t="s">
        <v>961</v>
      </c>
      <c r="D333" s="19" t="s">
        <v>622</v>
      </c>
      <c r="E333" s="93" t="str">
        <f>F333</f>
        <v>Minor Revision</v>
      </c>
      <c r="F333" s="4" t="s">
        <v>957</v>
      </c>
      <c r="G333" s="19" t="s">
        <v>624</v>
      </c>
      <c r="H333" s="19" t="s">
        <v>626</v>
      </c>
      <c r="I333" s="93" t="str">
        <f>J333</f>
        <v>No Change</v>
      </c>
      <c r="J333" s="8" t="s">
        <v>946</v>
      </c>
      <c r="K333" s="12"/>
      <c r="L333" s="19" t="s">
        <v>626</v>
      </c>
      <c r="M333" s="86" t="s">
        <v>946</v>
      </c>
      <c r="N333" s="19" t="s">
        <v>626</v>
      </c>
      <c r="O333" s="19" t="s">
        <v>626</v>
      </c>
      <c r="P333" s="17"/>
    </row>
    <row r="334" spans="1:16" ht="84" x14ac:dyDescent="0.3">
      <c r="A334" s="93"/>
      <c r="B334" s="31" t="str">
        <f t="shared" ref="B334" si="614">B333</f>
        <v>15.4.2</v>
      </c>
      <c r="C334" s="9" t="str">
        <f t="shared" ref="C334:C335" si="615">C333</f>
        <v>New Standard</v>
      </c>
      <c r="D334" s="27" t="s">
        <v>623</v>
      </c>
      <c r="E334" s="93"/>
      <c r="F334" s="78" t="str">
        <f t="shared" ref="F334:F335" si="616">F333</f>
        <v>Minor Revision</v>
      </c>
      <c r="G334" s="27" t="s">
        <v>625</v>
      </c>
      <c r="H334" s="34" t="s">
        <v>627</v>
      </c>
      <c r="I334" s="93"/>
      <c r="J334" s="56" t="str">
        <f>J333</f>
        <v>No Change</v>
      </c>
      <c r="K334" s="13"/>
      <c r="L334" s="34" t="s">
        <v>627</v>
      </c>
      <c r="M334" s="91" t="str">
        <f>M333</f>
        <v>No Change</v>
      </c>
      <c r="N334" s="34" t="s">
        <v>627</v>
      </c>
      <c r="O334" s="34" t="s">
        <v>627</v>
      </c>
      <c r="P334" s="18"/>
    </row>
    <row r="335" spans="1:16" hidden="1" x14ac:dyDescent="0.3">
      <c r="A335" s="93"/>
      <c r="B335" s="31" t="str">
        <f t="shared" ref="B335" si="617">B333</f>
        <v>15.4.2</v>
      </c>
      <c r="C335" s="9" t="str">
        <f t="shared" si="615"/>
        <v>New Standard</v>
      </c>
      <c r="D335" s="10" t="s">
        <v>8</v>
      </c>
      <c r="E335" s="93"/>
      <c r="F335" s="78" t="str">
        <f t="shared" si="616"/>
        <v>Minor Revision</v>
      </c>
      <c r="G335" s="14" t="str">
        <f t="shared" ref="G335:L335" si="618">G248</f>
        <v>Edition 2 - With Mark-Ups</v>
      </c>
      <c r="H335" s="14" t="str">
        <f t="shared" si="618"/>
        <v>Edition 2 - Clean Copy</v>
      </c>
      <c r="I335" s="93"/>
      <c r="J335" s="56" t="str">
        <f>J333</f>
        <v>No Change</v>
      </c>
      <c r="K335" s="58" t="str">
        <f t="shared" si="618"/>
        <v>Edition 2.1 - With Mark-Ups</v>
      </c>
      <c r="L335" s="58" t="str">
        <f t="shared" si="618"/>
        <v>Edition 2.1 - Clean Copy</v>
      </c>
      <c r="M335" s="91" t="str">
        <f>M333</f>
        <v>No Change</v>
      </c>
      <c r="N335" s="58" t="str">
        <f t="shared" ref="N335" si="619">N248</f>
        <v>Edition 2.2 - With Mark-Ups</v>
      </c>
      <c r="O335" s="58" t="str">
        <f t="shared" ref="O335" si="620">O248</f>
        <v>Edition 2.2 - Clean Copy</v>
      </c>
      <c r="P335" s="18"/>
    </row>
    <row r="336" spans="1:16" ht="131.5" x14ac:dyDescent="0.3">
      <c r="A336" s="93" t="str">
        <f>C336</f>
        <v>New Standard</v>
      </c>
      <c r="B336" s="30" t="s">
        <v>628</v>
      </c>
      <c r="C336" s="3" t="s">
        <v>961</v>
      </c>
      <c r="D336" s="19" t="s">
        <v>629</v>
      </c>
      <c r="E336" s="93" t="str">
        <f>F336</f>
        <v>Minor Revision</v>
      </c>
      <c r="F336" s="4" t="s">
        <v>957</v>
      </c>
      <c r="G336" s="19" t="s">
        <v>630</v>
      </c>
      <c r="H336" s="36" t="s">
        <v>631</v>
      </c>
      <c r="I336" s="93" t="str">
        <f>J336</f>
        <v>No Change</v>
      </c>
      <c r="J336" s="8" t="s">
        <v>946</v>
      </c>
      <c r="K336" s="12"/>
      <c r="L336" s="36" t="s">
        <v>631</v>
      </c>
      <c r="M336" s="86" t="s">
        <v>946</v>
      </c>
      <c r="N336" s="36" t="s">
        <v>631</v>
      </c>
      <c r="O336" s="36" t="s">
        <v>631</v>
      </c>
      <c r="P336" s="17"/>
    </row>
    <row r="337" spans="1:16" ht="112" x14ac:dyDescent="0.3">
      <c r="A337" s="93"/>
      <c r="B337" s="31" t="str">
        <f t="shared" ref="B337" si="621">B336</f>
        <v>15.5.1</v>
      </c>
      <c r="C337" s="9" t="str">
        <f t="shared" ref="C337:C338" si="622">C336</f>
        <v>New Standard</v>
      </c>
      <c r="D337" s="27" t="s">
        <v>633</v>
      </c>
      <c r="E337" s="93"/>
      <c r="F337" s="78" t="str">
        <f t="shared" ref="F337:F338" si="623">F336</f>
        <v>Minor Revision</v>
      </c>
      <c r="G337" s="27" t="s">
        <v>634</v>
      </c>
      <c r="H337" s="34" t="s">
        <v>632</v>
      </c>
      <c r="I337" s="93"/>
      <c r="J337" s="56" t="str">
        <f>J336</f>
        <v>No Change</v>
      </c>
      <c r="K337" s="13"/>
      <c r="L337" s="34" t="s">
        <v>632</v>
      </c>
      <c r="M337" s="91" t="str">
        <f>M336</f>
        <v>No Change</v>
      </c>
      <c r="N337" s="34" t="s">
        <v>632</v>
      </c>
      <c r="O337" s="34" t="s">
        <v>632</v>
      </c>
      <c r="P337" s="18"/>
    </row>
    <row r="338" spans="1:16" hidden="1" x14ac:dyDescent="0.3">
      <c r="A338" s="93"/>
      <c r="B338" s="31" t="str">
        <f t="shared" ref="B338" si="624">B336</f>
        <v>15.5.1</v>
      </c>
      <c r="C338" s="9" t="str">
        <f t="shared" si="622"/>
        <v>New Standard</v>
      </c>
      <c r="D338" s="10" t="s">
        <v>8</v>
      </c>
      <c r="E338" s="93"/>
      <c r="F338" s="78" t="str">
        <f t="shared" si="623"/>
        <v>Minor Revision</v>
      </c>
      <c r="G338" s="14" t="str">
        <f t="shared" ref="G338:L338" si="625">G251</f>
        <v>Edition 2 - With Mark-Ups</v>
      </c>
      <c r="H338" s="14" t="str">
        <f t="shared" si="625"/>
        <v>Edition 2 - Clean Copy</v>
      </c>
      <c r="I338" s="93"/>
      <c r="J338" s="56" t="str">
        <f>J336</f>
        <v>No Change</v>
      </c>
      <c r="K338" s="58" t="str">
        <f t="shared" si="625"/>
        <v>Edition 2.1 - With Mark-Ups</v>
      </c>
      <c r="L338" s="58" t="str">
        <f t="shared" si="625"/>
        <v>Edition 2.1 - Clean Copy</v>
      </c>
      <c r="M338" s="91" t="str">
        <f>M336</f>
        <v>No Change</v>
      </c>
      <c r="N338" s="58" t="str">
        <f t="shared" ref="N338" si="626">N251</f>
        <v>Edition 2.2 - With Mark-Ups</v>
      </c>
      <c r="O338" s="58" t="str">
        <f t="shared" ref="O338" si="627">O251</f>
        <v>Edition 2.2 - Clean Copy</v>
      </c>
      <c r="P338" s="18"/>
    </row>
    <row r="339" spans="1:16" ht="89.5" x14ac:dyDescent="0.3">
      <c r="A339" s="93" t="str">
        <f>C339</f>
        <v>New Standard</v>
      </c>
      <c r="B339" s="30" t="s">
        <v>635</v>
      </c>
      <c r="C339" s="3" t="s">
        <v>961</v>
      </c>
      <c r="D339" s="19" t="s">
        <v>636</v>
      </c>
      <c r="E339" s="93" t="str">
        <f>F339</f>
        <v>Minor Revision</v>
      </c>
      <c r="F339" s="4" t="s">
        <v>957</v>
      </c>
      <c r="G339" s="19" t="s">
        <v>638</v>
      </c>
      <c r="H339" s="36" t="s">
        <v>639</v>
      </c>
      <c r="I339" s="93" t="str">
        <f>J339</f>
        <v>No Change</v>
      </c>
      <c r="J339" s="8" t="s">
        <v>946</v>
      </c>
      <c r="K339" s="12"/>
      <c r="L339" s="36" t="s">
        <v>639</v>
      </c>
      <c r="M339" s="86" t="s">
        <v>946</v>
      </c>
      <c r="N339" s="36" t="s">
        <v>639</v>
      </c>
      <c r="O339" s="36" t="s">
        <v>639</v>
      </c>
      <c r="P339" s="17"/>
    </row>
    <row r="340" spans="1:16" ht="56" x14ac:dyDescent="0.3">
      <c r="A340" s="93"/>
      <c r="B340" s="31" t="str">
        <f t="shared" ref="B340" si="628">B339</f>
        <v>15.5.2</v>
      </c>
      <c r="C340" s="9" t="str">
        <f t="shared" ref="C340:C341" si="629">C339</f>
        <v>New Standard</v>
      </c>
      <c r="D340" s="27" t="s">
        <v>637</v>
      </c>
      <c r="E340" s="93"/>
      <c r="F340" s="78" t="str">
        <f t="shared" ref="F340:F341" si="630">F339</f>
        <v>Minor Revision</v>
      </c>
      <c r="G340" s="27" t="s">
        <v>637</v>
      </c>
      <c r="H340" s="27" t="s">
        <v>637</v>
      </c>
      <c r="I340" s="93"/>
      <c r="J340" s="56" t="str">
        <f>J339</f>
        <v>No Change</v>
      </c>
      <c r="K340" s="13"/>
      <c r="L340" s="27" t="s">
        <v>637</v>
      </c>
      <c r="M340" s="91" t="str">
        <f>M339</f>
        <v>No Change</v>
      </c>
      <c r="N340" s="27" t="s">
        <v>637</v>
      </c>
      <c r="O340" s="27" t="s">
        <v>637</v>
      </c>
      <c r="P340" s="18"/>
    </row>
    <row r="341" spans="1:16" hidden="1" x14ac:dyDescent="0.3">
      <c r="A341" s="93"/>
      <c r="B341" s="31" t="str">
        <f t="shared" ref="B341" si="631">B339</f>
        <v>15.5.2</v>
      </c>
      <c r="C341" s="9" t="str">
        <f t="shared" si="629"/>
        <v>New Standard</v>
      </c>
      <c r="D341" s="10" t="s">
        <v>8</v>
      </c>
      <c r="E341" s="93"/>
      <c r="F341" s="78" t="str">
        <f t="shared" si="630"/>
        <v>Minor Revision</v>
      </c>
      <c r="G341" s="14" t="str">
        <f t="shared" ref="G341:L341" si="632">G254</f>
        <v>Edition 2 - With Mark-Ups</v>
      </c>
      <c r="H341" s="14" t="str">
        <f t="shared" si="632"/>
        <v>Edition 2 - Clean Copy</v>
      </c>
      <c r="I341" s="93"/>
      <c r="J341" s="56" t="str">
        <f>J339</f>
        <v>No Change</v>
      </c>
      <c r="K341" s="58" t="str">
        <f t="shared" si="632"/>
        <v>Edition 2.1 - With Mark-Ups</v>
      </c>
      <c r="L341" s="58" t="str">
        <f t="shared" si="632"/>
        <v>Edition 2.1 - Clean Copy</v>
      </c>
      <c r="M341" s="91" t="str">
        <f>M339</f>
        <v>No Change</v>
      </c>
      <c r="N341" s="58" t="str">
        <f t="shared" ref="N341" si="633">N254</f>
        <v>Edition 2.2 - With Mark-Ups</v>
      </c>
      <c r="O341" s="58" t="str">
        <f t="shared" ref="O341" si="634">O254</f>
        <v>Edition 2.2 - Clean Copy</v>
      </c>
      <c r="P341" s="18"/>
    </row>
    <row r="342" spans="1:16" ht="56" x14ac:dyDescent="0.3">
      <c r="A342" s="93" t="str">
        <f>C342</f>
        <v>New Standard</v>
      </c>
      <c r="B342" s="30" t="s">
        <v>640</v>
      </c>
      <c r="C342" s="3" t="s">
        <v>961</v>
      </c>
      <c r="D342" s="19" t="s">
        <v>641</v>
      </c>
      <c r="E342" s="93" t="str">
        <f>F342</f>
        <v>Minor Revision</v>
      </c>
      <c r="F342" s="4" t="s">
        <v>957</v>
      </c>
      <c r="G342" s="19" t="s">
        <v>643</v>
      </c>
      <c r="H342" s="36" t="s">
        <v>644</v>
      </c>
      <c r="I342" s="93" t="str">
        <f>J342</f>
        <v>No Change</v>
      </c>
      <c r="J342" s="8" t="s">
        <v>946</v>
      </c>
      <c r="K342" s="12"/>
      <c r="L342" s="36" t="s">
        <v>644</v>
      </c>
      <c r="M342" s="86" t="s">
        <v>946</v>
      </c>
      <c r="N342" s="36" t="s">
        <v>644</v>
      </c>
      <c r="O342" s="36" t="s">
        <v>644</v>
      </c>
      <c r="P342" s="17"/>
    </row>
    <row r="343" spans="1:16" ht="42" x14ac:dyDescent="0.3">
      <c r="A343" s="93"/>
      <c r="B343" s="31" t="str">
        <f t="shared" ref="B343" si="635">B342</f>
        <v>15.5.3</v>
      </c>
      <c r="C343" s="9" t="str">
        <f t="shared" ref="C343:C344" si="636">C342</f>
        <v>New Standard</v>
      </c>
      <c r="D343" s="25" t="s">
        <v>642</v>
      </c>
      <c r="E343" s="93"/>
      <c r="F343" s="78" t="str">
        <f t="shared" ref="F343:F344" si="637">F342</f>
        <v>Minor Revision</v>
      </c>
      <c r="G343" s="25" t="s">
        <v>642</v>
      </c>
      <c r="H343" s="25" t="s">
        <v>642</v>
      </c>
      <c r="I343" s="93"/>
      <c r="J343" s="56" t="str">
        <f>J342</f>
        <v>No Change</v>
      </c>
      <c r="K343" s="13"/>
      <c r="L343" s="25" t="s">
        <v>642</v>
      </c>
      <c r="M343" s="91" t="str">
        <f>M342</f>
        <v>No Change</v>
      </c>
      <c r="N343" s="25" t="s">
        <v>642</v>
      </c>
      <c r="O343" s="25" t="s">
        <v>642</v>
      </c>
      <c r="P343" s="18"/>
    </row>
    <row r="344" spans="1:16" hidden="1" x14ac:dyDescent="0.3">
      <c r="A344" s="93"/>
      <c r="B344" s="31" t="str">
        <f t="shared" ref="B344" si="638">B342</f>
        <v>15.5.3</v>
      </c>
      <c r="C344" s="9" t="str">
        <f t="shared" si="636"/>
        <v>New Standard</v>
      </c>
      <c r="D344" s="10" t="s">
        <v>8</v>
      </c>
      <c r="E344" s="93"/>
      <c r="F344" s="78" t="str">
        <f t="shared" si="637"/>
        <v>Minor Revision</v>
      </c>
      <c r="G344" s="14" t="str">
        <f t="shared" ref="G344:L344" si="639">G257</f>
        <v>Edition 2 - With Mark-Ups</v>
      </c>
      <c r="H344" s="14" t="str">
        <f t="shared" si="639"/>
        <v>Edition 2 - Clean Copy</v>
      </c>
      <c r="I344" s="93"/>
      <c r="J344" s="56" t="str">
        <f>J342</f>
        <v>No Change</v>
      </c>
      <c r="K344" s="58" t="str">
        <f t="shared" si="639"/>
        <v>Edition 2.1 - With Mark-Ups</v>
      </c>
      <c r="L344" s="58" t="str">
        <f t="shared" si="639"/>
        <v>Edition 2.1 - Clean Copy</v>
      </c>
      <c r="M344" s="91" t="str">
        <f>M342</f>
        <v>No Change</v>
      </c>
      <c r="N344" s="58" t="str">
        <f t="shared" ref="N344" si="640">N257</f>
        <v>Edition 2.2 - With Mark-Ups</v>
      </c>
      <c r="O344" s="58" t="str">
        <f t="shared" ref="O344" si="641">O257</f>
        <v>Edition 2.2 - Clean Copy</v>
      </c>
      <c r="P344" s="18"/>
    </row>
    <row r="345" spans="1:16" ht="145.5" x14ac:dyDescent="0.3">
      <c r="A345" s="93" t="str">
        <f>C345</f>
        <v>New Standard</v>
      </c>
      <c r="B345" s="30" t="s">
        <v>645</v>
      </c>
      <c r="C345" s="3" t="s">
        <v>961</v>
      </c>
      <c r="D345" s="19" t="s">
        <v>646</v>
      </c>
      <c r="E345" s="93" t="str">
        <f>F345</f>
        <v>Minor Revision</v>
      </c>
      <c r="F345" s="4" t="s">
        <v>957</v>
      </c>
      <c r="G345" s="19" t="s">
        <v>648</v>
      </c>
      <c r="H345" s="36" t="s">
        <v>649</v>
      </c>
      <c r="I345" s="93" t="str">
        <f>J345</f>
        <v>No Change</v>
      </c>
      <c r="J345" s="8" t="s">
        <v>946</v>
      </c>
      <c r="K345" s="12"/>
      <c r="L345" s="36" t="s">
        <v>649</v>
      </c>
      <c r="M345" s="86" t="s">
        <v>946</v>
      </c>
      <c r="N345" s="36" t="s">
        <v>649</v>
      </c>
      <c r="O345" s="36" t="s">
        <v>649</v>
      </c>
      <c r="P345" s="17"/>
    </row>
    <row r="346" spans="1:16" ht="112" x14ac:dyDescent="0.3">
      <c r="A346" s="93"/>
      <c r="B346" s="31" t="str">
        <f t="shared" ref="B346" si="642">B345</f>
        <v>15.6.1</v>
      </c>
      <c r="C346" s="9" t="str">
        <f t="shared" ref="C346:C347" si="643">C345</f>
        <v>New Standard</v>
      </c>
      <c r="D346" s="27" t="s">
        <v>647</v>
      </c>
      <c r="E346" s="93"/>
      <c r="F346" s="78" t="str">
        <f t="shared" ref="F346:F347" si="644">F345</f>
        <v>Minor Revision</v>
      </c>
      <c r="G346" s="27" t="s">
        <v>647</v>
      </c>
      <c r="H346" s="27" t="s">
        <v>647</v>
      </c>
      <c r="I346" s="93"/>
      <c r="J346" s="56" t="str">
        <f>J345</f>
        <v>No Change</v>
      </c>
      <c r="K346" s="13"/>
      <c r="L346" s="27" t="s">
        <v>647</v>
      </c>
      <c r="M346" s="91" t="str">
        <f>M345</f>
        <v>No Change</v>
      </c>
      <c r="N346" s="27" t="s">
        <v>647</v>
      </c>
      <c r="O346" s="27" t="s">
        <v>647</v>
      </c>
      <c r="P346" s="18"/>
    </row>
    <row r="347" spans="1:16" hidden="1" x14ac:dyDescent="0.3">
      <c r="A347" s="93"/>
      <c r="B347" s="31" t="str">
        <f t="shared" ref="B347" si="645">B345</f>
        <v>15.6.1</v>
      </c>
      <c r="C347" s="9" t="str">
        <f t="shared" si="643"/>
        <v>New Standard</v>
      </c>
      <c r="D347" s="10" t="s">
        <v>8</v>
      </c>
      <c r="E347" s="93"/>
      <c r="F347" s="78" t="str">
        <f t="shared" si="644"/>
        <v>Minor Revision</v>
      </c>
      <c r="G347" s="14" t="str">
        <f t="shared" ref="G347:L347" si="646">G260</f>
        <v>Edition 2 - With Mark-Ups</v>
      </c>
      <c r="H347" s="14" t="str">
        <f t="shared" si="646"/>
        <v>Edition 2 - Clean Copy</v>
      </c>
      <c r="I347" s="93"/>
      <c r="J347" s="56" t="str">
        <f>J345</f>
        <v>No Change</v>
      </c>
      <c r="K347" s="58" t="str">
        <f t="shared" si="646"/>
        <v>Edition 2.1 - With Mark-Ups</v>
      </c>
      <c r="L347" s="58" t="str">
        <f t="shared" si="646"/>
        <v>Edition 2.1 - Clean Copy</v>
      </c>
      <c r="M347" s="91" t="str">
        <f>M345</f>
        <v>No Change</v>
      </c>
      <c r="N347" s="58" t="str">
        <f t="shared" ref="N347" si="647">N260</f>
        <v>Edition 2.2 - With Mark-Ups</v>
      </c>
      <c r="O347" s="58" t="str">
        <f t="shared" ref="O347" si="648">O260</f>
        <v>Edition 2.2 - Clean Copy</v>
      </c>
      <c r="P347" s="18"/>
    </row>
    <row r="348" spans="1:16" ht="70" x14ac:dyDescent="0.3">
      <c r="A348" s="93" t="str">
        <f>C348</f>
        <v>New Standard</v>
      </c>
      <c r="B348" s="30" t="s">
        <v>650</v>
      </c>
      <c r="C348" s="3" t="s">
        <v>961</v>
      </c>
      <c r="D348" s="19" t="s">
        <v>651</v>
      </c>
      <c r="E348" s="93" t="str">
        <f>F348</f>
        <v>Minor Revision</v>
      </c>
      <c r="F348" s="4" t="s">
        <v>957</v>
      </c>
      <c r="G348" s="19" t="s">
        <v>653</v>
      </c>
      <c r="H348" s="36" t="s">
        <v>654</v>
      </c>
      <c r="I348" s="93" t="str">
        <f>J348</f>
        <v>No Change</v>
      </c>
      <c r="J348" s="8" t="s">
        <v>946</v>
      </c>
      <c r="K348" s="12"/>
      <c r="L348" s="36" t="s">
        <v>654</v>
      </c>
      <c r="M348" s="86" t="s">
        <v>946</v>
      </c>
      <c r="N348" s="36" t="s">
        <v>654</v>
      </c>
      <c r="O348" s="36" t="s">
        <v>654</v>
      </c>
      <c r="P348" s="17"/>
    </row>
    <row r="349" spans="1:16" ht="56" x14ac:dyDescent="0.3">
      <c r="A349" s="93"/>
      <c r="B349" s="31" t="str">
        <f t="shared" ref="B349" si="649">B348</f>
        <v>15.6.2</v>
      </c>
      <c r="C349" s="9" t="str">
        <f t="shared" ref="C349:C350" si="650">C348</f>
        <v>New Standard</v>
      </c>
      <c r="D349" s="25" t="s">
        <v>652</v>
      </c>
      <c r="E349" s="93"/>
      <c r="F349" s="78" t="str">
        <f t="shared" ref="F349:F350" si="651">F348</f>
        <v>Minor Revision</v>
      </c>
      <c r="G349" s="25" t="s">
        <v>652</v>
      </c>
      <c r="H349" s="25" t="s">
        <v>652</v>
      </c>
      <c r="I349" s="93"/>
      <c r="J349" s="56" t="str">
        <f>J348</f>
        <v>No Change</v>
      </c>
      <c r="K349" s="13"/>
      <c r="L349" s="25" t="s">
        <v>652</v>
      </c>
      <c r="M349" s="91" t="str">
        <f>M348</f>
        <v>No Change</v>
      </c>
      <c r="N349" s="25" t="s">
        <v>652</v>
      </c>
      <c r="O349" s="25" t="s">
        <v>652</v>
      </c>
      <c r="P349" s="18"/>
    </row>
    <row r="350" spans="1:16" hidden="1" x14ac:dyDescent="0.3">
      <c r="A350" s="93"/>
      <c r="B350" s="31" t="str">
        <f t="shared" ref="B350" si="652">B348</f>
        <v>15.6.2</v>
      </c>
      <c r="C350" s="9" t="str">
        <f t="shared" si="650"/>
        <v>New Standard</v>
      </c>
      <c r="D350" s="10" t="s">
        <v>8</v>
      </c>
      <c r="E350" s="93"/>
      <c r="F350" s="78" t="str">
        <f t="shared" si="651"/>
        <v>Minor Revision</v>
      </c>
      <c r="G350" s="14" t="str">
        <f t="shared" ref="G350:L350" si="653">G263</f>
        <v>Edition 2 - With Mark-Ups</v>
      </c>
      <c r="H350" s="14" t="str">
        <f t="shared" si="653"/>
        <v>Edition 2 - Clean Copy</v>
      </c>
      <c r="I350" s="93"/>
      <c r="J350" s="56" t="str">
        <f>J348</f>
        <v>No Change</v>
      </c>
      <c r="K350" s="58" t="str">
        <f t="shared" si="653"/>
        <v>Edition 2.1 - With Mark-Ups</v>
      </c>
      <c r="L350" s="58" t="str">
        <f t="shared" si="653"/>
        <v>Edition 2.1 - Clean Copy</v>
      </c>
      <c r="M350" s="91" t="str">
        <f>M348</f>
        <v>No Change</v>
      </c>
      <c r="N350" s="58" t="str">
        <f t="shared" ref="N350" si="654">N263</f>
        <v>Edition 2.2 - With Mark-Ups</v>
      </c>
      <c r="O350" s="58" t="str">
        <f t="shared" ref="O350" si="655">O263</f>
        <v>Edition 2.2 - Clean Copy</v>
      </c>
      <c r="P350" s="18"/>
    </row>
    <row r="351" spans="1:16" ht="173.5" x14ac:dyDescent="0.3">
      <c r="A351" s="93" t="str">
        <f>C351</f>
        <v>New Standard</v>
      </c>
      <c r="B351" s="30" t="s">
        <v>655</v>
      </c>
      <c r="C351" s="3" t="s">
        <v>961</v>
      </c>
      <c r="D351" s="19" t="s">
        <v>656</v>
      </c>
      <c r="E351" s="93" t="str">
        <f>F351</f>
        <v>Minor Revision</v>
      </c>
      <c r="F351" s="4" t="s">
        <v>957</v>
      </c>
      <c r="G351" s="19" t="s">
        <v>658</v>
      </c>
      <c r="H351" s="19" t="s">
        <v>660</v>
      </c>
      <c r="I351" s="93" t="str">
        <f>J351</f>
        <v>No Change</v>
      </c>
      <c r="J351" s="8" t="s">
        <v>946</v>
      </c>
      <c r="K351" s="12"/>
      <c r="L351" s="19" t="s">
        <v>660</v>
      </c>
      <c r="M351" s="86" t="s">
        <v>946</v>
      </c>
      <c r="N351" s="19" t="s">
        <v>660</v>
      </c>
      <c r="O351" s="19" t="s">
        <v>660</v>
      </c>
      <c r="P351" s="17"/>
    </row>
    <row r="352" spans="1:16" ht="84" x14ac:dyDescent="0.3">
      <c r="A352" s="93"/>
      <c r="B352" s="31" t="str">
        <f t="shared" ref="B352" si="656">B351</f>
        <v>15.6.3</v>
      </c>
      <c r="C352" s="9" t="str">
        <f t="shared" ref="C352:C353" si="657">C351</f>
        <v>New Standard</v>
      </c>
      <c r="D352" s="27" t="s">
        <v>657</v>
      </c>
      <c r="E352" s="93"/>
      <c r="F352" s="78" t="str">
        <f t="shared" ref="F352:F353" si="658">F351</f>
        <v>Minor Revision</v>
      </c>
      <c r="G352" s="25" t="s">
        <v>659</v>
      </c>
      <c r="H352" s="25" t="s">
        <v>661</v>
      </c>
      <c r="I352" s="93"/>
      <c r="J352" s="56" t="str">
        <f>J351</f>
        <v>No Change</v>
      </c>
      <c r="K352" s="13"/>
      <c r="L352" s="25" t="s">
        <v>661</v>
      </c>
      <c r="M352" s="91" t="str">
        <f>M351</f>
        <v>No Change</v>
      </c>
      <c r="N352" s="25" t="s">
        <v>661</v>
      </c>
      <c r="O352" s="25" t="s">
        <v>661</v>
      </c>
      <c r="P352" s="18"/>
    </row>
    <row r="353" spans="1:16" hidden="1" x14ac:dyDescent="0.3">
      <c r="A353" s="93"/>
      <c r="B353" s="31" t="str">
        <f t="shared" ref="B353" si="659">B351</f>
        <v>15.6.3</v>
      </c>
      <c r="C353" s="9" t="str">
        <f t="shared" si="657"/>
        <v>New Standard</v>
      </c>
      <c r="D353" s="10" t="s">
        <v>8</v>
      </c>
      <c r="E353" s="93"/>
      <c r="F353" s="78" t="str">
        <f t="shared" si="658"/>
        <v>Minor Revision</v>
      </c>
      <c r="G353" s="14" t="str">
        <f t="shared" ref="G353:L353" si="660">G266</f>
        <v>Edition 2 - With Mark-Ups</v>
      </c>
      <c r="H353" s="14" t="str">
        <f t="shared" si="660"/>
        <v>Edition 2 - Clean Copy</v>
      </c>
      <c r="I353" s="93"/>
      <c r="J353" s="56" t="str">
        <f>J351</f>
        <v>No Change</v>
      </c>
      <c r="K353" s="58" t="str">
        <f t="shared" si="660"/>
        <v>Edition 2.1 - With Mark-Ups</v>
      </c>
      <c r="L353" s="58" t="str">
        <f t="shared" si="660"/>
        <v>Edition 2.1 - Clean Copy</v>
      </c>
      <c r="M353" s="91" t="str">
        <f>M351</f>
        <v>No Change</v>
      </c>
      <c r="N353" s="58" t="str">
        <f t="shared" ref="N353" si="661">N266</f>
        <v>Edition 2.2 - With Mark-Ups</v>
      </c>
      <c r="O353" s="58" t="str">
        <f t="shared" ref="O353" si="662">O266</f>
        <v>Edition 2.2 - Clean Copy</v>
      </c>
      <c r="P353" s="18"/>
    </row>
    <row r="354" spans="1:16" ht="145.5" x14ac:dyDescent="0.3">
      <c r="A354" s="93" t="str">
        <f>C354</f>
        <v>New Standard</v>
      </c>
      <c r="B354" s="30" t="s">
        <v>662</v>
      </c>
      <c r="C354" s="3" t="s">
        <v>961</v>
      </c>
      <c r="D354" s="19" t="s">
        <v>663</v>
      </c>
      <c r="E354" s="93" t="str">
        <f>F354</f>
        <v>Minor Revision</v>
      </c>
      <c r="F354" s="4" t="s">
        <v>957</v>
      </c>
      <c r="G354" s="19" t="s">
        <v>664</v>
      </c>
      <c r="H354" s="19" t="s">
        <v>665</v>
      </c>
      <c r="I354" s="93" t="str">
        <f>J354</f>
        <v>No Change</v>
      </c>
      <c r="J354" s="8" t="s">
        <v>946</v>
      </c>
      <c r="K354" s="12"/>
      <c r="L354" s="19" t="s">
        <v>665</v>
      </c>
      <c r="M354" s="86" t="s">
        <v>946</v>
      </c>
      <c r="N354" s="19" t="s">
        <v>665</v>
      </c>
      <c r="O354" s="19" t="s">
        <v>665</v>
      </c>
      <c r="P354" s="17"/>
    </row>
    <row r="355" spans="1:16" ht="28" x14ac:dyDescent="0.3">
      <c r="A355" s="93"/>
      <c r="B355" s="31" t="str">
        <f t="shared" ref="B355" si="663">B354</f>
        <v>15.7.1</v>
      </c>
      <c r="C355" s="9" t="str">
        <f t="shared" ref="C355:C356" si="664">C354</f>
        <v>New Standard</v>
      </c>
      <c r="D355" s="27" t="s">
        <v>294</v>
      </c>
      <c r="E355" s="93"/>
      <c r="F355" s="78" t="str">
        <f t="shared" ref="F355:F356" si="665">F354</f>
        <v>Minor Revision</v>
      </c>
      <c r="G355" s="27" t="s">
        <v>294</v>
      </c>
      <c r="H355" s="27" t="s">
        <v>294</v>
      </c>
      <c r="I355" s="93"/>
      <c r="J355" s="56" t="str">
        <f>J354</f>
        <v>No Change</v>
      </c>
      <c r="K355" s="13"/>
      <c r="L355" s="27" t="s">
        <v>294</v>
      </c>
      <c r="M355" s="91" t="str">
        <f>M354</f>
        <v>No Change</v>
      </c>
      <c r="N355" s="27" t="s">
        <v>294</v>
      </c>
      <c r="O355" s="27" t="s">
        <v>294</v>
      </c>
      <c r="P355" s="18"/>
    </row>
    <row r="356" spans="1:16" hidden="1" x14ac:dyDescent="0.3">
      <c r="A356" s="93"/>
      <c r="B356" s="31" t="str">
        <f t="shared" ref="B356" si="666">B354</f>
        <v>15.7.1</v>
      </c>
      <c r="C356" s="9" t="str">
        <f t="shared" si="664"/>
        <v>New Standard</v>
      </c>
      <c r="D356" s="10" t="s">
        <v>8</v>
      </c>
      <c r="E356" s="93"/>
      <c r="F356" s="78" t="str">
        <f t="shared" si="665"/>
        <v>Minor Revision</v>
      </c>
      <c r="G356" s="14" t="str">
        <f t="shared" ref="G356:L356" si="667">G269</f>
        <v>Edition 2 - With Mark-Ups</v>
      </c>
      <c r="H356" s="14" t="str">
        <f t="shared" si="667"/>
        <v>Edition 2 - Clean Copy</v>
      </c>
      <c r="I356" s="93"/>
      <c r="J356" s="56" t="str">
        <f>J354</f>
        <v>No Change</v>
      </c>
      <c r="K356" s="58" t="str">
        <f t="shared" si="667"/>
        <v>Edition 2.1 - With Mark-Ups</v>
      </c>
      <c r="L356" s="58" t="str">
        <f t="shared" si="667"/>
        <v>Edition 2.1 - Clean Copy</v>
      </c>
      <c r="M356" s="91" t="str">
        <f>M354</f>
        <v>No Change</v>
      </c>
      <c r="N356" s="58" t="str">
        <f t="shared" ref="N356" si="668">N269</f>
        <v>Edition 2.2 - With Mark-Ups</v>
      </c>
      <c r="O356" s="58" t="str">
        <f t="shared" ref="O356" si="669">O269</f>
        <v>Edition 2.2 - Clean Copy</v>
      </c>
      <c r="P356" s="18"/>
    </row>
    <row r="357" spans="1:16" ht="131.5" x14ac:dyDescent="0.3">
      <c r="A357" s="93" t="str">
        <f>C357</f>
        <v>New Standard</v>
      </c>
      <c r="B357" s="30" t="s">
        <v>666</v>
      </c>
      <c r="C357" s="3" t="s">
        <v>961</v>
      </c>
      <c r="D357" s="19" t="s">
        <v>667</v>
      </c>
      <c r="E357" s="93" t="str">
        <f>F357</f>
        <v>Minor Revision</v>
      </c>
      <c r="F357" s="4" t="s">
        <v>957</v>
      </c>
      <c r="G357" s="19" t="s">
        <v>668</v>
      </c>
      <c r="H357" s="36" t="s">
        <v>670</v>
      </c>
      <c r="I357" s="93" t="str">
        <f>J357</f>
        <v>No Change</v>
      </c>
      <c r="J357" s="8" t="s">
        <v>946</v>
      </c>
      <c r="K357" s="12"/>
      <c r="L357" s="36" t="s">
        <v>670</v>
      </c>
      <c r="M357" s="86" t="s">
        <v>946</v>
      </c>
      <c r="N357" s="36" t="s">
        <v>670</v>
      </c>
      <c r="O357" s="36" t="s">
        <v>670</v>
      </c>
      <c r="P357" s="17"/>
    </row>
    <row r="358" spans="1:16" ht="131.5" x14ac:dyDescent="0.3">
      <c r="A358" s="93"/>
      <c r="B358" s="31" t="str">
        <f t="shared" ref="B358" si="670">B357</f>
        <v>15.7.2</v>
      </c>
      <c r="C358" s="9" t="str">
        <f t="shared" ref="C358:C359" si="671">C357</f>
        <v>New Standard</v>
      </c>
      <c r="D358" s="27" t="s">
        <v>669</v>
      </c>
      <c r="E358" s="93"/>
      <c r="F358" s="78" t="str">
        <f t="shared" ref="F358:F359" si="672">F357</f>
        <v>Minor Revision</v>
      </c>
      <c r="G358" s="27" t="s">
        <v>669</v>
      </c>
      <c r="H358" s="27" t="s">
        <v>669</v>
      </c>
      <c r="I358" s="93"/>
      <c r="J358" s="56" t="str">
        <f>J357</f>
        <v>No Change</v>
      </c>
      <c r="K358" s="13"/>
      <c r="L358" s="27" t="s">
        <v>669</v>
      </c>
      <c r="M358" s="91" t="str">
        <f>M357</f>
        <v>No Change</v>
      </c>
      <c r="N358" s="27" t="s">
        <v>669</v>
      </c>
      <c r="O358" s="27" t="s">
        <v>669</v>
      </c>
      <c r="P358" s="18"/>
    </row>
    <row r="359" spans="1:16" hidden="1" x14ac:dyDescent="0.3">
      <c r="A359" s="93"/>
      <c r="B359" s="31" t="str">
        <f t="shared" ref="B359" si="673">B357</f>
        <v>15.7.2</v>
      </c>
      <c r="C359" s="9" t="str">
        <f t="shared" si="671"/>
        <v>New Standard</v>
      </c>
      <c r="D359" s="10" t="s">
        <v>8</v>
      </c>
      <c r="E359" s="93"/>
      <c r="F359" s="78" t="str">
        <f t="shared" si="672"/>
        <v>Minor Revision</v>
      </c>
      <c r="G359" s="14" t="str">
        <f t="shared" ref="G359:L359" si="674">G272</f>
        <v>Edition 2 - With Mark-Ups</v>
      </c>
      <c r="H359" s="14" t="str">
        <f t="shared" si="674"/>
        <v>Edition 2 - Clean Copy</v>
      </c>
      <c r="I359" s="93"/>
      <c r="J359" s="56" t="str">
        <f>J357</f>
        <v>No Change</v>
      </c>
      <c r="K359" s="58" t="str">
        <f t="shared" si="674"/>
        <v>Edition 2.1 - With Mark-Ups</v>
      </c>
      <c r="L359" s="58" t="str">
        <f t="shared" si="674"/>
        <v>Edition 2.1 - Clean Copy</v>
      </c>
      <c r="M359" s="91" t="str">
        <f>M357</f>
        <v>No Change</v>
      </c>
      <c r="N359" s="58" t="str">
        <f t="shared" ref="N359" si="675">N272</f>
        <v>Edition 2.2 - With Mark-Ups</v>
      </c>
      <c r="O359" s="58" t="str">
        <f t="shared" ref="O359" si="676">O272</f>
        <v>Edition 2.2 - Clean Copy</v>
      </c>
      <c r="P359" s="18"/>
    </row>
    <row r="360" spans="1:16" ht="56" x14ac:dyDescent="0.3">
      <c r="A360" s="93" t="str">
        <f>C360</f>
        <v>New Standard</v>
      </c>
      <c r="B360" s="30" t="s">
        <v>671</v>
      </c>
      <c r="C360" s="3" t="s">
        <v>961</v>
      </c>
      <c r="D360" s="19" t="s">
        <v>672</v>
      </c>
      <c r="E360" s="93" t="str">
        <f>F360</f>
        <v>Minor Revision</v>
      </c>
      <c r="F360" s="4" t="s">
        <v>957</v>
      </c>
      <c r="G360" s="19" t="s">
        <v>674</v>
      </c>
      <c r="H360" s="19" t="s">
        <v>675</v>
      </c>
      <c r="I360" s="93" t="str">
        <f>J360</f>
        <v>No Change</v>
      </c>
      <c r="J360" s="8" t="s">
        <v>946</v>
      </c>
      <c r="K360" s="12"/>
      <c r="L360" s="19" t="s">
        <v>675</v>
      </c>
      <c r="M360" s="86" t="s">
        <v>946</v>
      </c>
      <c r="N360" s="19" t="s">
        <v>675</v>
      </c>
      <c r="O360" s="19" t="s">
        <v>675</v>
      </c>
      <c r="P360" s="17"/>
    </row>
    <row r="361" spans="1:16" ht="179" x14ac:dyDescent="0.3">
      <c r="A361" s="93"/>
      <c r="B361" s="31" t="str">
        <f t="shared" ref="B361" si="677">B360</f>
        <v>15.7.3</v>
      </c>
      <c r="C361" s="9" t="str">
        <f t="shared" ref="C361:C362" si="678">C360</f>
        <v>New Standard</v>
      </c>
      <c r="D361" s="27" t="s">
        <v>673</v>
      </c>
      <c r="E361" s="93"/>
      <c r="F361" s="78" t="str">
        <f t="shared" ref="F361:F362" si="679">F360</f>
        <v>Minor Revision</v>
      </c>
      <c r="G361" s="27" t="s">
        <v>673</v>
      </c>
      <c r="H361" s="27" t="s">
        <v>673</v>
      </c>
      <c r="I361" s="93"/>
      <c r="J361" s="56" t="str">
        <f>J360</f>
        <v>No Change</v>
      </c>
      <c r="K361" s="13"/>
      <c r="L361" s="27" t="s">
        <v>673</v>
      </c>
      <c r="M361" s="91" t="str">
        <f>M360</f>
        <v>No Change</v>
      </c>
      <c r="N361" s="27" t="s">
        <v>673</v>
      </c>
      <c r="O361" s="27" t="s">
        <v>673</v>
      </c>
      <c r="P361" s="18"/>
    </row>
    <row r="362" spans="1:16" hidden="1" x14ac:dyDescent="0.3">
      <c r="A362" s="93"/>
      <c r="B362" s="31" t="str">
        <f t="shared" ref="B362" si="680">B360</f>
        <v>15.7.3</v>
      </c>
      <c r="C362" s="9" t="str">
        <f t="shared" si="678"/>
        <v>New Standard</v>
      </c>
      <c r="D362" s="10" t="s">
        <v>8</v>
      </c>
      <c r="E362" s="93"/>
      <c r="F362" s="78" t="str">
        <f t="shared" si="679"/>
        <v>Minor Revision</v>
      </c>
      <c r="G362" s="14" t="str">
        <f t="shared" ref="G362:L362" si="681">G275</f>
        <v>Edition 2 - With Mark-Ups</v>
      </c>
      <c r="H362" s="14" t="str">
        <f t="shared" si="681"/>
        <v>Edition 2 - Clean Copy</v>
      </c>
      <c r="I362" s="93"/>
      <c r="J362" s="56" t="str">
        <f>J360</f>
        <v>No Change</v>
      </c>
      <c r="K362" s="58" t="str">
        <f t="shared" si="681"/>
        <v>Edition 2.1 - With Mark-Ups</v>
      </c>
      <c r="L362" s="58" t="str">
        <f t="shared" si="681"/>
        <v>Edition 2.1 - Clean Copy</v>
      </c>
      <c r="M362" s="91" t="str">
        <f>M360</f>
        <v>No Change</v>
      </c>
      <c r="N362" s="58" t="str">
        <f t="shared" ref="N362" si="682">N275</f>
        <v>Edition 2.2 - With Mark-Ups</v>
      </c>
      <c r="O362" s="58" t="str">
        <f t="shared" ref="O362" si="683">O275</f>
        <v>Edition 2.2 - Clean Copy</v>
      </c>
      <c r="P362" s="18"/>
    </row>
    <row r="363" spans="1:16" ht="145.5" x14ac:dyDescent="0.3">
      <c r="A363" s="93" t="str">
        <f>C363</f>
        <v>New Standard</v>
      </c>
      <c r="B363" s="30" t="s">
        <v>676</v>
      </c>
      <c r="C363" s="3" t="s">
        <v>961</v>
      </c>
      <c r="D363" s="19" t="s">
        <v>677</v>
      </c>
      <c r="E363" s="93" t="str">
        <f>F363</f>
        <v>Minor Revision</v>
      </c>
      <c r="F363" s="4" t="s">
        <v>957</v>
      </c>
      <c r="G363" s="19" t="s">
        <v>679</v>
      </c>
      <c r="H363" s="19" t="s">
        <v>680</v>
      </c>
      <c r="I363" s="93" t="str">
        <f>J363</f>
        <v>No Change</v>
      </c>
      <c r="J363" s="8" t="s">
        <v>946</v>
      </c>
      <c r="K363" s="12"/>
      <c r="L363" s="19" t="s">
        <v>680</v>
      </c>
      <c r="M363" s="86" t="s">
        <v>946</v>
      </c>
      <c r="N363" s="19" t="s">
        <v>680</v>
      </c>
      <c r="O363" s="19" t="s">
        <v>680</v>
      </c>
      <c r="P363" s="17"/>
    </row>
    <row r="364" spans="1:16" ht="277" x14ac:dyDescent="0.3">
      <c r="A364" s="93"/>
      <c r="B364" s="31" t="str">
        <f t="shared" ref="B364" si="684">B363</f>
        <v>15.8.1</v>
      </c>
      <c r="C364" s="9" t="str">
        <f t="shared" ref="C364:C365" si="685">C363</f>
        <v>New Standard</v>
      </c>
      <c r="D364" s="25" t="s">
        <v>678</v>
      </c>
      <c r="E364" s="93"/>
      <c r="F364" s="78" t="str">
        <f t="shared" ref="F364:F365" si="686">F363</f>
        <v>Minor Revision</v>
      </c>
      <c r="G364" s="25" t="s">
        <v>678</v>
      </c>
      <c r="H364" s="25" t="s">
        <v>678</v>
      </c>
      <c r="I364" s="93"/>
      <c r="J364" s="56" t="str">
        <f>J363</f>
        <v>No Change</v>
      </c>
      <c r="K364" s="13"/>
      <c r="L364" s="25" t="s">
        <v>678</v>
      </c>
      <c r="M364" s="91" t="str">
        <f>M363</f>
        <v>No Change</v>
      </c>
      <c r="N364" s="25" t="s">
        <v>678</v>
      </c>
      <c r="O364" s="25" t="s">
        <v>678</v>
      </c>
      <c r="P364" s="18"/>
    </row>
    <row r="365" spans="1:16" hidden="1" x14ac:dyDescent="0.3">
      <c r="A365" s="93"/>
      <c r="B365" s="31" t="str">
        <f t="shared" ref="B365" si="687">B363</f>
        <v>15.8.1</v>
      </c>
      <c r="C365" s="9" t="str">
        <f t="shared" si="685"/>
        <v>New Standard</v>
      </c>
      <c r="D365" s="10" t="s">
        <v>8</v>
      </c>
      <c r="E365" s="93"/>
      <c r="F365" s="78" t="str">
        <f t="shared" si="686"/>
        <v>Minor Revision</v>
      </c>
      <c r="G365" s="14" t="str">
        <f t="shared" ref="G365:L365" si="688">G278</f>
        <v>Edition 2 - With Mark-Ups</v>
      </c>
      <c r="H365" s="14" t="str">
        <f t="shared" si="688"/>
        <v>Edition 2 - Clean Copy</v>
      </c>
      <c r="I365" s="93"/>
      <c r="J365" s="56" t="str">
        <f>J363</f>
        <v>No Change</v>
      </c>
      <c r="K365" s="58" t="str">
        <f t="shared" si="688"/>
        <v>Edition 2.1 - With Mark-Ups</v>
      </c>
      <c r="L365" s="58" t="str">
        <f t="shared" si="688"/>
        <v>Edition 2.1 - Clean Copy</v>
      </c>
      <c r="M365" s="91" t="str">
        <f>M363</f>
        <v>No Change</v>
      </c>
      <c r="N365" s="58" t="str">
        <f t="shared" ref="N365" si="689">N278</f>
        <v>Edition 2.2 - With Mark-Ups</v>
      </c>
      <c r="O365" s="58" t="str">
        <f t="shared" ref="O365" si="690">O278</f>
        <v>Edition 2.2 - Clean Copy</v>
      </c>
      <c r="P365" s="18"/>
    </row>
    <row r="366" spans="1:16" ht="70" x14ac:dyDescent="0.3">
      <c r="A366" s="93" t="str">
        <f>C366</f>
        <v>New Standard</v>
      </c>
      <c r="B366" s="30" t="s">
        <v>681</v>
      </c>
      <c r="C366" s="3" t="s">
        <v>961</v>
      </c>
      <c r="D366" s="19" t="s">
        <v>683</v>
      </c>
      <c r="E366" s="93" t="str">
        <f>F366</f>
        <v>Minor Revision</v>
      </c>
      <c r="F366" s="4" t="s">
        <v>957</v>
      </c>
      <c r="G366" s="19" t="s">
        <v>684</v>
      </c>
      <c r="H366" s="19" t="s">
        <v>685</v>
      </c>
      <c r="I366" s="93" t="str">
        <f>J366</f>
        <v>No Change</v>
      </c>
      <c r="J366" s="8" t="s">
        <v>946</v>
      </c>
      <c r="K366" s="12"/>
      <c r="L366" s="19" t="s">
        <v>685</v>
      </c>
      <c r="M366" s="86" t="s">
        <v>946</v>
      </c>
      <c r="N366" s="19" t="s">
        <v>685</v>
      </c>
      <c r="O366" s="19" t="s">
        <v>685</v>
      </c>
      <c r="P366" s="17"/>
    </row>
    <row r="367" spans="1:16" ht="56" x14ac:dyDescent="0.3">
      <c r="A367" s="93"/>
      <c r="B367" s="31" t="str">
        <f t="shared" ref="B367" si="691">B366</f>
        <v>15.8.2</v>
      </c>
      <c r="C367" s="9" t="str">
        <f t="shared" ref="C367:C368" si="692">C366</f>
        <v>New Standard</v>
      </c>
      <c r="D367" s="27" t="s">
        <v>682</v>
      </c>
      <c r="E367" s="93"/>
      <c r="F367" s="43" t="str">
        <f t="shared" ref="F367:F368" si="693">F366</f>
        <v>Minor Revision</v>
      </c>
      <c r="G367" s="27" t="s">
        <v>682</v>
      </c>
      <c r="H367" s="27" t="s">
        <v>682</v>
      </c>
      <c r="I367" s="93"/>
      <c r="J367" s="56" t="str">
        <f>J366</f>
        <v>No Change</v>
      </c>
      <c r="K367" s="13"/>
      <c r="L367" s="27" t="s">
        <v>682</v>
      </c>
      <c r="M367" s="91" t="str">
        <f>M366</f>
        <v>No Change</v>
      </c>
      <c r="N367" s="27" t="s">
        <v>682</v>
      </c>
      <c r="O367" s="27" t="s">
        <v>682</v>
      </c>
      <c r="P367" s="18"/>
    </row>
    <row r="368" spans="1:16" hidden="1" x14ac:dyDescent="0.3">
      <c r="A368" s="93"/>
      <c r="B368" s="31" t="str">
        <f t="shared" ref="B368" si="694">B366</f>
        <v>15.8.2</v>
      </c>
      <c r="C368" s="9" t="str">
        <f t="shared" si="692"/>
        <v>New Standard</v>
      </c>
      <c r="D368" s="10" t="s">
        <v>8</v>
      </c>
      <c r="E368" s="93"/>
      <c r="F368" s="43" t="str">
        <f t="shared" si="693"/>
        <v>Minor Revision</v>
      </c>
      <c r="G368" s="14" t="str">
        <f t="shared" ref="G368:L368" si="695">G281</f>
        <v>Edition 2 - With Mark-Ups</v>
      </c>
      <c r="H368" s="14" t="str">
        <f t="shared" si="695"/>
        <v>Edition 2 - Clean Copy</v>
      </c>
      <c r="I368" s="93"/>
      <c r="J368" s="56" t="str">
        <f>J366</f>
        <v>No Change</v>
      </c>
      <c r="K368" s="58" t="str">
        <f t="shared" si="695"/>
        <v>Edition 2.1 - With Mark-Ups</v>
      </c>
      <c r="L368" s="58" t="str">
        <f t="shared" si="695"/>
        <v>Edition 2.1 - Clean Copy</v>
      </c>
      <c r="M368" s="91" t="str">
        <f>M366</f>
        <v>No Change</v>
      </c>
      <c r="N368" s="58" t="str">
        <f t="shared" ref="N368" si="696">N281</f>
        <v>Edition 2.2 - With Mark-Ups</v>
      </c>
      <c r="O368" s="58" t="str">
        <f t="shared" ref="O368" si="697">O281</f>
        <v>Edition 2.2 - Clean Copy</v>
      </c>
      <c r="P368" s="18"/>
    </row>
    <row r="369" spans="1:16" ht="131.5" x14ac:dyDescent="0.3">
      <c r="A369" s="93" t="str">
        <f>C369</f>
        <v>New Standard</v>
      </c>
      <c r="B369" s="30" t="s">
        <v>686</v>
      </c>
      <c r="C369" s="3" t="s">
        <v>961</v>
      </c>
      <c r="D369" s="19" t="s">
        <v>687</v>
      </c>
      <c r="E369" s="93" t="str">
        <f>F369</f>
        <v>Minor Revision</v>
      </c>
      <c r="F369" s="4" t="s">
        <v>957</v>
      </c>
      <c r="G369" s="19" t="s">
        <v>689</v>
      </c>
      <c r="H369" s="19" t="s">
        <v>690</v>
      </c>
      <c r="I369" s="93" t="str">
        <f>J369</f>
        <v>No Change</v>
      </c>
      <c r="J369" s="8" t="s">
        <v>946</v>
      </c>
      <c r="K369" s="12"/>
      <c r="L369" s="19" t="s">
        <v>690</v>
      </c>
      <c r="M369" s="86" t="s">
        <v>946</v>
      </c>
      <c r="N369" s="19" t="s">
        <v>690</v>
      </c>
      <c r="O369" s="19" t="s">
        <v>690</v>
      </c>
      <c r="P369" s="17"/>
    </row>
    <row r="370" spans="1:16" ht="117.5" x14ac:dyDescent="0.3">
      <c r="A370" s="93"/>
      <c r="B370" s="31" t="str">
        <f t="shared" ref="B370" si="698">B369</f>
        <v>15.9.1</v>
      </c>
      <c r="C370" s="9" t="str">
        <f t="shared" ref="C370:C371" si="699">C369</f>
        <v>New Standard</v>
      </c>
      <c r="D370" s="27" t="s">
        <v>688</v>
      </c>
      <c r="E370" s="93"/>
      <c r="F370" s="78" t="str">
        <f t="shared" ref="F370:F371" si="700">F369</f>
        <v>Minor Revision</v>
      </c>
      <c r="G370" s="27" t="s">
        <v>688</v>
      </c>
      <c r="H370" s="27" t="s">
        <v>688</v>
      </c>
      <c r="I370" s="93"/>
      <c r="J370" s="56" t="str">
        <f>J369</f>
        <v>No Change</v>
      </c>
      <c r="K370" s="13"/>
      <c r="L370" s="27" t="s">
        <v>688</v>
      </c>
      <c r="M370" s="91" t="str">
        <f>M369</f>
        <v>No Change</v>
      </c>
      <c r="N370" s="27" t="s">
        <v>688</v>
      </c>
      <c r="O370" s="27" t="s">
        <v>688</v>
      </c>
      <c r="P370" s="18"/>
    </row>
    <row r="371" spans="1:16" hidden="1" x14ac:dyDescent="0.3">
      <c r="A371" s="93"/>
      <c r="B371" s="31" t="str">
        <f t="shared" ref="B371" si="701">B369</f>
        <v>15.9.1</v>
      </c>
      <c r="C371" s="9" t="str">
        <f t="shared" si="699"/>
        <v>New Standard</v>
      </c>
      <c r="D371" s="10" t="s">
        <v>8</v>
      </c>
      <c r="E371" s="93"/>
      <c r="F371" s="78" t="str">
        <f t="shared" si="700"/>
        <v>Minor Revision</v>
      </c>
      <c r="G371" s="14" t="str">
        <f t="shared" ref="G371:L371" si="702">G284</f>
        <v>Edition 2 - With Mark-Ups</v>
      </c>
      <c r="H371" s="14" t="str">
        <f t="shared" si="702"/>
        <v>Edition 2 - Clean Copy</v>
      </c>
      <c r="I371" s="93"/>
      <c r="J371" s="56" t="str">
        <f>J369</f>
        <v>No Change</v>
      </c>
      <c r="K371" s="58" t="str">
        <f t="shared" si="702"/>
        <v>Edition 2.1 - With Mark-Ups</v>
      </c>
      <c r="L371" s="58" t="str">
        <f t="shared" si="702"/>
        <v>Edition 2.1 - Clean Copy</v>
      </c>
      <c r="M371" s="91" t="str">
        <f>M369</f>
        <v>No Change</v>
      </c>
      <c r="N371" s="58" t="str">
        <f t="shared" ref="N371" si="703">N284</f>
        <v>Edition 2.2 - With Mark-Ups</v>
      </c>
      <c r="O371" s="58" t="str">
        <f t="shared" ref="O371" si="704">O284</f>
        <v>Edition 2.2 - Clean Copy</v>
      </c>
      <c r="P371" s="18"/>
    </row>
    <row r="372" spans="1:16" ht="56" x14ac:dyDescent="0.3">
      <c r="A372" s="93" t="str">
        <f>C372</f>
        <v>New Standard</v>
      </c>
      <c r="B372" s="30" t="s">
        <v>691</v>
      </c>
      <c r="C372" s="3" t="s">
        <v>961</v>
      </c>
      <c r="D372" s="19" t="s">
        <v>692</v>
      </c>
      <c r="E372" s="93" t="str">
        <f>F372</f>
        <v>No Change</v>
      </c>
      <c r="F372" s="4" t="s">
        <v>946</v>
      </c>
      <c r="G372" s="12"/>
      <c r="H372" s="19" t="s">
        <v>692</v>
      </c>
      <c r="I372" s="93" t="str">
        <f>J372</f>
        <v>No Change</v>
      </c>
      <c r="J372" s="8" t="s">
        <v>946</v>
      </c>
      <c r="K372" s="12"/>
      <c r="L372" s="19" t="s">
        <v>692</v>
      </c>
      <c r="M372" s="86" t="s">
        <v>946</v>
      </c>
      <c r="N372" s="19" t="s">
        <v>692</v>
      </c>
      <c r="O372" s="19" t="s">
        <v>692</v>
      </c>
      <c r="P372" s="17"/>
    </row>
    <row r="373" spans="1:16" ht="70" x14ac:dyDescent="0.3">
      <c r="A373" s="93"/>
      <c r="B373" s="31" t="str">
        <f t="shared" ref="B373" si="705">B372</f>
        <v>16.1.1</v>
      </c>
      <c r="C373" s="9" t="str">
        <f t="shared" ref="C373:C374" si="706">C372</f>
        <v>New Standard</v>
      </c>
      <c r="D373" s="27" t="s">
        <v>693</v>
      </c>
      <c r="E373" s="93"/>
      <c r="F373" s="78" t="str">
        <f t="shared" ref="F373:F374" si="707">F372</f>
        <v>No Change</v>
      </c>
      <c r="G373" s="13"/>
      <c r="H373" s="27" t="s">
        <v>693</v>
      </c>
      <c r="I373" s="93"/>
      <c r="J373" s="56" t="str">
        <f>J372</f>
        <v>No Change</v>
      </c>
      <c r="K373" s="13"/>
      <c r="L373" s="27" t="s">
        <v>693</v>
      </c>
      <c r="M373" s="91" t="str">
        <f>M372</f>
        <v>No Change</v>
      </c>
      <c r="N373" s="27" t="s">
        <v>693</v>
      </c>
      <c r="O373" s="27" t="s">
        <v>693</v>
      </c>
      <c r="P373" s="18"/>
    </row>
    <row r="374" spans="1:16" hidden="1" x14ac:dyDescent="0.3">
      <c r="A374" s="93"/>
      <c r="B374" s="31" t="str">
        <f t="shared" ref="B374" si="708">B372</f>
        <v>16.1.1</v>
      </c>
      <c r="C374" s="9" t="str">
        <f t="shared" si="706"/>
        <v>New Standard</v>
      </c>
      <c r="D374" s="10" t="s">
        <v>8</v>
      </c>
      <c r="E374" s="93"/>
      <c r="F374" s="78" t="str">
        <f t="shared" si="707"/>
        <v>No Change</v>
      </c>
      <c r="G374" s="14" t="str">
        <f t="shared" ref="G374:L374" si="709">G287</f>
        <v>Edition 2 - With Mark-Ups</v>
      </c>
      <c r="H374" s="14" t="str">
        <f t="shared" si="709"/>
        <v>Edition 2 - Clean Copy</v>
      </c>
      <c r="I374" s="93"/>
      <c r="J374" s="56" t="str">
        <f>J372</f>
        <v>No Change</v>
      </c>
      <c r="K374" s="58" t="str">
        <f t="shared" si="709"/>
        <v>Edition 2.1 - With Mark-Ups</v>
      </c>
      <c r="L374" s="58" t="str">
        <f t="shared" si="709"/>
        <v>Edition 2.1 - Clean Copy</v>
      </c>
      <c r="M374" s="91" t="str">
        <f>M372</f>
        <v>No Change</v>
      </c>
      <c r="N374" s="58" t="str">
        <f t="shared" ref="N374" si="710">N287</f>
        <v>Edition 2.2 - With Mark-Ups</v>
      </c>
      <c r="O374" s="58" t="str">
        <f t="shared" ref="O374" si="711">O287</f>
        <v>Edition 2.2 - Clean Copy</v>
      </c>
      <c r="P374" s="18"/>
    </row>
    <row r="375" spans="1:16" ht="70" x14ac:dyDescent="0.3">
      <c r="A375" s="93" t="str">
        <f>C375</f>
        <v>New Standard</v>
      </c>
      <c r="B375" s="30" t="s">
        <v>694</v>
      </c>
      <c r="C375" s="3" t="s">
        <v>961</v>
      </c>
      <c r="D375" s="19" t="s">
        <v>695</v>
      </c>
      <c r="E375" s="93" t="str">
        <f>F375</f>
        <v>No Change</v>
      </c>
      <c r="F375" s="4" t="s">
        <v>946</v>
      </c>
      <c r="G375" s="12"/>
      <c r="H375" s="19" t="s">
        <v>695</v>
      </c>
      <c r="I375" s="93" t="str">
        <f>J375</f>
        <v>No Change</v>
      </c>
      <c r="J375" s="8" t="s">
        <v>946</v>
      </c>
      <c r="K375" s="12"/>
      <c r="L375" s="19" t="s">
        <v>695</v>
      </c>
      <c r="M375" s="86" t="s">
        <v>946</v>
      </c>
      <c r="N375" s="19" t="s">
        <v>695</v>
      </c>
      <c r="O375" s="19" t="s">
        <v>695</v>
      </c>
      <c r="P375" s="17"/>
    </row>
    <row r="376" spans="1:16" ht="42" x14ac:dyDescent="0.3">
      <c r="A376" s="93"/>
      <c r="B376" s="31" t="str">
        <f t="shared" ref="B376" si="712">B375</f>
        <v>16.1.2</v>
      </c>
      <c r="C376" s="9" t="str">
        <f t="shared" ref="C376:C377" si="713">C375</f>
        <v>New Standard</v>
      </c>
      <c r="D376" s="27" t="s">
        <v>696</v>
      </c>
      <c r="E376" s="93"/>
      <c r="F376" s="78" t="str">
        <f t="shared" ref="F376:F377" si="714">F375</f>
        <v>No Change</v>
      </c>
      <c r="G376" s="13"/>
      <c r="H376" s="27" t="s">
        <v>696</v>
      </c>
      <c r="I376" s="93"/>
      <c r="J376" s="56" t="str">
        <f>J375</f>
        <v>No Change</v>
      </c>
      <c r="K376" s="13"/>
      <c r="L376" s="27" t="s">
        <v>696</v>
      </c>
      <c r="M376" s="91" t="str">
        <f>M375</f>
        <v>No Change</v>
      </c>
      <c r="N376" s="27" t="s">
        <v>696</v>
      </c>
      <c r="O376" s="27" t="s">
        <v>696</v>
      </c>
      <c r="P376" s="18"/>
    </row>
    <row r="377" spans="1:16" hidden="1" x14ac:dyDescent="0.3">
      <c r="A377" s="93"/>
      <c r="B377" s="31" t="str">
        <f t="shared" ref="B377" si="715">B375</f>
        <v>16.1.2</v>
      </c>
      <c r="C377" s="9" t="str">
        <f t="shared" si="713"/>
        <v>New Standard</v>
      </c>
      <c r="D377" s="10" t="s">
        <v>8</v>
      </c>
      <c r="E377" s="93"/>
      <c r="F377" s="78" t="str">
        <f t="shared" si="714"/>
        <v>No Change</v>
      </c>
      <c r="G377" s="14" t="str">
        <f t="shared" ref="G377:L377" si="716">G290</f>
        <v>Edition 2 - With Mark-Ups</v>
      </c>
      <c r="H377" s="14" t="str">
        <f t="shared" si="716"/>
        <v>Edition 2 - Clean Copy</v>
      </c>
      <c r="I377" s="93"/>
      <c r="J377" s="56" t="str">
        <f>J375</f>
        <v>No Change</v>
      </c>
      <c r="K377" s="58" t="str">
        <f t="shared" si="716"/>
        <v>Edition 2.1 - With Mark-Ups</v>
      </c>
      <c r="L377" s="58" t="str">
        <f t="shared" si="716"/>
        <v>Edition 2.1 - Clean Copy</v>
      </c>
      <c r="M377" s="91" t="str">
        <f>M375</f>
        <v>No Change</v>
      </c>
      <c r="N377" s="58" t="str">
        <f t="shared" ref="N377" si="717">N290</f>
        <v>Edition 2.2 - With Mark-Ups</v>
      </c>
      <c r="O377" s="58" t="str">
        <f t="shared" ref="O377" si="718">O290</f>
        <v>Edition 2.2 - Clean Copy</v>
      </c>
      <c r="P377" s="18"/>
    </row>
    <row r="378" spans="1:16" ht="56" x14ac:dyDescent="0.3">
      <c r="A378" s="93" t="str">
        <f>C378</f>
        <v>New Standard</v>
      </c>
      <c r="B378" s="30" t="s">
        <v>10</v>
      </c>
      <c r="C378" s="3" t="s">
        <v>961</v>
      </c>
      <c r="D378" s="19" t="s">
        <v>697</v>
      </c>
      <c r="E378" s="93" t="str">
        <f>F378</f>
        <v>No Change</v>
      </c>
      <c r="F378" s="4" t="s">
        <v>946</v>
      </c>
      <c r="G378" s="12"/>
      <c r="H378" s="19" t="s">
        <v>698</v>
      </c>
      <c r="I378" s="93" t="str">
        <f>J378</f>
        <v>No Change</v>
      </c>
      <c r="J378" s="8" t="s">
        <v>946</v>
      </c>
      <c r="K378" s="12"/>
      <c r="L378" s="19" t="s">
        <v>698</v>
      </c>
      <c r="M378" s="86" t="s">
        <v>946</v>
      </c>
      <c r="N378" s="19" t="s">
        <v>698</v>
      </c>
      <c r="O378" s="19" t="s">
        <v>698</v>
      </c>
      <c r="P378" s="17"/>
    </row>
    <row r="379" spans="1:16" ht="131.5" x14ac:dyDescent="0.3">
      <c r="A379" s="93"/>
      <c r="B379" s="31" t="str">
        <f t="shared" ref="B379" si="719">B378</f>
        <v>1.1.2</v>
      </c>
      <c r="C379" s="9" t="str">
        <f t="shared" ref="C379:C380" si="720">C378</f>
        <v>New Standard</v>
      </c>
      <c r="D379" s="27" t="s">
        <v>699</v>
      </c>
      <c r="E379" s="93"/>
      <c r="F379" s="78" t="str">
        <f t="shared" ref="F379:F380" si="721">F378</f>
        <v>No Change</v>
      </c>
      <c r="G379" s="13"/>
      <c r="H379" s="27" t="s">
        <v>699</v>
      </c>
      <c r="I379" s="93"/>
      <c r="J379" s="56" t="str">
        <f>J378</f>
        <v>No Change</v>
      </c>
      <c r="K379" s="13"/>
      <c r="L379" s="27" t="s">
        <v>699</v>
      </c>
      <c r="M379" s="91" t="str">
        <f>M378</f>
        <v>No Change</v>
      </c>
      <c r="N379" s="27" t="s">
        <v>699</v>
      </c>
      <c r="O379" s="27" t="s">
        <v>699</v>
      </c>
      <c r="P379" s="18"/>
    </row>
    <row r="380" spans="1:16" hidden="1" x14ac:dyDescent="0.3">
      <c r="A380" s="93"/>
      <c r="B380" s="31" t="str">
        <f t="shared" ref="B380" si="722">B378</f>
        <v>1.1.2</v>
      </c>
      <c r="C380" s="9" t="str">
        <f t="shared" si="720"/>
        <v>New Standard</v>
      </c>
      <c r="D380" s="10" t="s">
        <v>8</v>
      </c>
      <c r="E380" s="93"/>
      <c r="F380" s="78" t="str">
        <f t="shared" si="721"/>
        <v>No Change</v>
      </c>
      <c r="G380" s="14" t="str">
        <f t="shared" ref="G380:L380" si="723">G293</f>
        <v>Edition 2 - With Mark-Ups</v>
      </c>
      <c r="H380" s="14" t="str">
        <f t="shared" si="723"/>
        <v>Edition 2 - Clean Copy</v>
      </c>
      <c r="I380" s="93"/>
      <c r="J380" s="56" t="str">
        <f>J378</f>
        <v>No Change</v>
      </c>
      <c r="K380" s="58" t="str">
        <f t="shared" si="723"/>
        <v>Edition 2.1 - With Mark-Ups</v>
      </c>
      <c r="L380" s="58" t="str">
        <f t="shared" si="723"/>
        <v>Edition 2.1 - Clean Copy</v>
      </c>
      <c r="M380" s="91" t="str">
        <f>M378</f>
        <v>No Change</v>
      </c>
      <c r="N380" s="58" t="str">
        <f t="shared" ref="N380" si="724">N293</f>
        <v>Edition 2.2 - With Mark-Ups</v>
      </c>
      <c r="O380" s="58" t="str">
        <f t="shared" ref="O380" si="725">O293</f>
        <v>Edition 2.2 - Clean Copy</v>
      </c>
      <c r="P380" s="18"/>
    </row>
    <row r="381" spans="1:16" ht="224" x14ac:dyDescent="0.3">
      <c r="A381" s="93">
        <f>C381</f>
        <v>0</v>
      </c>
      <c r="B381" s="30" t="s">
        <v>700</v>
      </c>
      <c r="C381" s="3"/>
      <c r="D381" s="12"/>
      <c r="E381" s="93" t="str">
        <f>F381</f>
        <v>New Standard</v>
      </c>
      <c r="F381" s="4" t="s">
        <v>961</v>
      </c>
      <c r="G381" s="46" t="s">
        <v>701</v>
      </c>
      <c r="H381" s="36" t="s">
        <v>703</v>
      </c>
      <c r="I381" s="93" t="str">
        <f>J381</f>
        <v>Major Revision</v>
      </c>
      <c r="J381" s="8" t="s">
        <v>958</v>
      </c>
      <c r="K381" s="36" t="s">
        <v>968</v>
      </c>
      <c r="L381" s="36" t="s">
        <v>967</v>
      </c>
      <c r="M381" s="86" t="s">
        <v>946</v>
      </c>
      <c r="N381" s="36" t="s">
        <v>967</v>
      </c>
      <c r="O381" s="36" t="s">
        <v>967</v>
      </c>
      <c r="P381" s="17"/>
    </row>
    <row r="382" spans="1:16" ht="405.5" x14ac:dyDescent="0.3">
      <c r="A382" s="93"/>
      <c r="B382" s="31" t="str">
        <f t="shared" ref="B382" si="726">B381</f>
        <v>16.1.4</v>
      </c>
      <c r="C382" s="9">
        <f t="shared" ref="C382:C383" si="727">C381</f>
        <v>0</v>
      </c>
      <c r="D382" s="13"/>
      <c r="E382" s="93"/>
      <c r="F382" s="78" t="str">
        <f t="shared" ref="F382" si="728">F381</f>
        <v>New Standard</v>
      </c>
      <c r="G382" s="47" t="s">
        <v>702</v>
      </c>
      <c r="H382" s="27" t="s">
        <v>704</v>
      </c>
      <c r="I382" s="93"/>
      <c r="J382" s="56" t="str">
        <f>J381</f>
        <v>Major Revision</v>
      </c>
      <c r="K382" s="27" t="s">
        <v>705</v>
      </c>
      <c r="L382" s="27" t="s">
        <v>706</v>
      </c>
      <c r="M382" s="91" t="str">
        <f>M381</f>
        <v>No Change</v>
      </c>
      <c r="N382" s="27" t="s">
        <v>706</v>
      </c>
      <c r="O382" s="27" t="s">
        <v>706</v>
      </c>
      <c r="P382" s="18"/>
    </row>
    <row r="383" spans="1:16" hidden="1" x14ac:dyDescent="0.3">
      <c r="A383" s="93"/>
      <c r="B383" s="31" t="str">
        <f t="shared" ref="B383" si="729">B381</f>
        <v>16.1.4</v>
      </c>
      <c r="C383" s="9">
        <f t="shared" si="727"/>
        <v>0</v>
      </c>
      <c r="D383" s="10" t="s">
        <v>8</v>
      </c>
      <c r="E383" s="93"/>
      <c r="F383" s="78" t="str">
        <f>F382</f>
        <v>New Standard</v>
      </c>
      <c r="G383" s="14" t="str">
        <f t="shared" ref="G383:L383" si="730">G296</f>
        <v>Edition 2 - With Mark-Ups</v>
      </c>
      <c r="H383" s="14" t="str">
        <f t="shared" si="730"/>
        <v>Edition 2 - Clean Copy</v>
      </c>
      <c r="I383" s="93"/>
      <c r="J383" s="56" t="str">
        <f>J381</f>
        <v>Major Revision</v>
      </c>
      <c r="K383" s="15" t="str">
        <f t="shared" si="730"/>
        <v>Edition 2.1 - With Mark-Ups</v>
      </c>
      <c r="L383" s="15" t="str">
        <f t="shared" si="730"/>
        <v>Edition 2.1 - Clean Copy</v>
      </c>
      <c r="M383" s="91" t="str">
        <f>M381</f>
        <v>No Change</v>
      </c>
      <c r="N383" s="15" t="str">
        <f t="shared" ref="N383" si="731">N296</f>
        <v>Edition 2.2 - With Mark-Ups</v>
      </c>
      <c r="O383" s="15" t="str">
        <f t="shared" ref="O383" si="732">O296</f>
        <v>Edition 2.2 - Clean Copy</v>
      </c>
      <c r="P383" s="18"/>
    </row>
    <row r="384" spans="1:16" ht="42" x14ac:dyDescent="0.3">
      <c r="A384" s="93" t="str">
        <f>C384</f>
        <v>New Standard</v>
      </c>
      <c r="B384" s="30" t="s">
        <v>707</v>
      </c>
      <c r="C384" s="3" t="s">
        <v>961</v>
      </c>
      <c r="D384" s="19" t="s">
        <v>709</v>
      </c>
      <c r="E384" s="93" t="str">
        <f>F384</f>
        <v>No Change</v>
      </c>
      <c r="F384" s="4" t="s">
        <v>946</v>
      </c>
      <c r="G384" s="12"/>
      <c r="H384" s="19" t="s">
        <v>709</v>
      </c>
      <c r="I384" s="93" t="str">
        <f>J384</f>
        <v>No Change</v>
      </c>
      <c r="J384" s="8" t="s">
        <v>946</v>
      </c>
      <c r="K384" s="12"/>
      <c r="L384" s="19" t="s">
        <v>709</v>
      </c>
      <c r="M384" s="86" t="s">
        <v>946</v>
      </c>
      <c r="N384" s="19" t="s">
        <v>709</v>
      </c>
      <c r="O384" s="19" t="s">
        <v>709</v>
      </c>
      <c r="P384" s="17"/>
    </row>
    <row r="385" spans="1:16" ht="61.5" x14ac:dyDescent="0.3">
      <c r="A385" s="93"/>
      <c r="B385" s="31" t="str">
        <f t="shared" ref="B385" si="733">B384</f>
        <v>17.1.1</v>
      </c>
      <c r="C385" s="9" t="str">
        <f t="shared" ref="C385:C386" si="734">C384</f>
        <v>New Standard</v>
      </c>
      <c r="D385" s="25" t="s">
        <v>708</v>
      </c>
      <c r="E385" s="93"/>
      <c r="F385" s="78" t="str">
        <f t="shared" ref="F385:F386" si="735">F384</f>
        <v>No Change</v>
      </c>
      <c r="G385" s="13"/>
      <c r="H385" s="25" t="s">
        <v>708</v>
      </c>
      <c r="I385" s="93"/>
      <c r="J385" s="56" t="str">
        <f>J384</f>
        <v>No Change</v>
      </c>
      <c r="K385" s="13"/>
      <c r="L385" s="25" t="s">
        <v>708</v>
      </c>
      <c r="M385" s="91" t="str">
        <f>M384</f>
        <v>No Change</v>
      </c>
      <c r="N385" s="25" t="s">
        <v>708</v>
      </c>
      <c r="O385" s="25" t="s">
        <v>708</v>
      </c>
      <c r="P385" s="18"/>
    </row>
    <row r="386" spans="1:16" hidden="1" x14ac:dyDescent="0.3">
      <c r="A386" s="93"/>
      <c r="B386" s="31" t="str">
        <f t="shared" ref="B386" si="736">B384</f>
        <v>17.1.1</v>
      </c>
      <c r="C386" s="9" t="str">
        <f t="shared" si="734"/>
        <v>New Standard</v>
      </c>
      <c r="D386" s="10" t="s">
        <v>8</v>
      </c>
      <c r="E386" s="93"/>
      <c r="F386" s="78" t="str">
        <f t="shared" si="735"/>
        <v>No Change</v>
      </c>
      <c r="G386" s="14" t="str">
        <f t="shared" ref="G386:L386" si="737">G299</f>
        <v>Edition 2 - With Mark-Ups</v>
      </c>
      <c r="H386" s="14" t="str">
        <f t="shared" si="737"/>
        <v>Edition 2 - Clean Copy</v>
      </c>
      <c r="I386" s="93"/>
      <c r="J386" s="56" t="str">
        <f>J384</f>
        <v>No Change</v>
      </c>
      <c r="K386" s="58" t="str">
        <f t="shared" si="737"/>
        <v>Edition 2.1 - With Mark-Ups</v>
      </c>
      <c r="L386" s="58" t="str">
        <f t="shared" si="737"/>
        <v>Edition 2.1 - Clean Copy</v>
      </c>
      <c r="M386" s="91" t="str">
        <f>M384</f>
        <v>No Change</v>
      </c>
      <c r="N386" s="58" t="str">
        <f t="shared" ref="N386" si="738">N299</f>
        <v>Edition 2.2 - With Mark-Ups</v>
      </c>
      <c r="O386" s="58" t="str">
        <f t="shared" ref="O386" si="739">O299</f>
        <v>Edition 2.2 - Clean Copy</v>
      </c>
      <c r="P386" s="18"/>
    </row>
    <row r="387" spans="1:16" ht="369.5" x14ac:dyDescent="0.3">
      <c r="A387" s="93" t="str">
        <f>C387</f>
        <v>New Standard</v>
      </c>
      <c r="B387" s="30" t="s">
        <v>710</v>
      </c>
      <c r="C387" s="3" t="s">
        <v>961</v>
      </c>
      <c r="D387" s="19" t="s">
        <v>711</v>
      </c>
      <c r="E387" s="93" t="str">
        <f>F387</f>
        <v>Changed Compliance Level</v>
      </c>
      <c r="F387" s="4" t="s">
        <v>960</v>
      </c>
      <c r="G387" s="19" t="s">
        <v>726</v>
      </c>
      <c r="H387" s="19" t="s">
        <v>714</v>
      </c>
      <c r="I387" s="93" t="str">
        <f>J387</f>
        <v>No Change</v>
      </c>
      <c r="J387" s="8" t="s">
        <v>946</v>
      </c>
      <c r="K387" s="12"/>
      <c r="L387" s="19" t="s">
        <v>714</v>
      </c>
      <c r="M387" s="86" t="s">
        <v>946</v>
      </c>
      <c r="N387" s="19" t="s">
        <v>714</v>
      </c>
      <c r="O387" s="19" t="s">
        <v>714</v>
      </c>
      <c r="P387" s="17"/>
    </row>
    <row r="388" spans="1:16" ht="151" x14ac:dyDescent="0.3">
      <c r="A388" s="93"/>
      <c r="B388" s="31" t="str">
        <f t="shared" ref="B388" si="740">B387</f>
        <v>17.1.2</v>
      </c>
      <c r="C388" s="9" t="str">
        <f t="shared" ref="C388:C389" si="741">C387</f>
        <v>New Standard</v>
      </c>
      <c r="D388" s="25" t="s">
        <v>712</v>
      </c>
      <c r="E388" s="93"/>
      <c r="F388" s="78" t="str">
        <f t="shared" ref="F388:F389" si="742">F387</f>
        <v>Changed Compliance Level</v>
      </c>
      <c r="G388" s="27" t="s">
        <v>713</v>
      </c>
      <c r="H388" s="27" t="s">
        <v>715</v>
      </c>
      <c r="I388" s="93"/>
      <c r="J388" s="56" t="str">
        <f>J387</f>
        <v>No Change</v>
      </c>
      <c r="K388" s="13"/>
      <c r="L388" s="27" t="s">
        <v>715</v>
      </c>
      <c r="M388" s="91" t="str">
        <f>M387</f>
        <v>No Change</v>
      </c>
      <c r="N388" s="27" t="s">
        <v>715</v>
      </c>
      <c r="O388" s="27" t="s">
        <v>715</v>
      </c>
      <c r="P388" s="18"/>
    </row>
    <row r="389" spans="1:16" hidden="1" x14ac:dyDescent="0.3">
      <c r="A389" s="93"/>
      <c r="B389" s="31" t="str">
        <f t="shared" ref="B389" si="743">B387</f>
        <v>17.1.2</v>
      </c>
      <c r="C389" s="9" t="str">
        <f t="shared" si="741"/>
        <v>New Standard</v>
      </c>
      <c r="D389" s="10" t="s">
        <v>8</v>
      </c>
      <c r="E389" s="93"/>
      <c r="F389" s="78" t="str">
        <f t="shared" si="742"/>
        <v>Changed Compliance Level</v>
      </c>
      <c r="G389" s="14" t="str">
        <f t="shared" ref="G389:L389" si="744">G302</f>
        <v>Edition 2 - With Mark-Ups</v>
      </c>
      <c r="H389" s="14" t="str">
        <f t="shared" si="744"/>
        <v>Edition 2 - Clean Copy</v>
      </c>
      <c r="I389" s="93"/>
      <c r="J389" s="56" t="str">
        <f>J387</f>
        <v>No Change</v>
      </c>
      <c r="K389" s="15" t="str">
        <f t="shared" si="744"/>
        <v>Edition 2.1 - With Mark-Ups</v>
      </c>
      <c r="L389" s="15" t="str">
        <f t="shared" si="744"/>
        <v>Edition 2.1 - Clean Copy</v>
      </c>
      <c r="M389" s="91" t="str">
        <f>M387</f>
        <v>No Change</v>
      </c>
      <c r="N389" s="15" t="str">
        <f t="shared" ref="N389" si="745">N302</f>
        <v>Edition 2.2 - With Mark-Ups</v>
      </c>
      <c r="O389" s="15" t="str">
        <f t="shared" ref="O389" si="746">O302</f>
        <v>Edition 2.2 - Clean Copy</v>
      </c>
      <c r="P389" s="18"/>
    </row>
    <row r="390" spans="1:16" ht="56" x14ac:dyDescent="0.3">
      <c r="A390" s="93" t="str">
        <f>C390</f>
        <v>New Standard</v>
      </c>
      <c r="B390" s="30" t="s">
        <v>716</v>
      </c>
      <c r="C390" s="3" t="s">
        <v>961</v>
      </c>
      <c r="D390" s="19" t="s">
        <v>717</v>
      </c>
      <c r="E390" s="93" t="str">
        <f>F390</f>
        <v>No Change</v>
      </c>
      <c r="F390" s="4" t="s">
        <v>946</v>
      </c>
      <c r="G390" s="12"/>
      <c r="H390" s="19" t="s">
        <v>717</v>
      </c>
      <c r="I390" s="93" t="str">
        <f>J390</f>
        <v>No Change</v>
      </c>
      <c r="J390" s="8" t="s">
        <v>946</v>
      </c>
      <c r="K390" s="12"/>
      <c r="L390" s="19" t="s">
        <v>717</v>
      </c>
      <c r="M390" s="86" t="s">
        <v>946</v>
      </c>
      <c r="N390" s="19" t="s">
        <v>717</v>
      </c>
      <c r="O390" s="19" t="s">
        <v>717</v>
      </c>
      <c r="P390" s="17"/>
    </row>
    <row r="391" spans="1:16" ht="56" x14ac:dyDescent="0.3">
      <c r="A391" s="93"/>
      <c r="B391" s="31" t="str">
        <f t="shared" ref="B391" si="747">B390</f>
        <v>17.1.3</v>
      </c>
      <c r="C391" s="9" t="str">
        <f t="shared" ref="C391:C392" si="748">C390</f>
        <v>New Standard</v>
      </c>
      <c r="D391" s="27" t="s">
        <v>718</v>
      </c>
      <c r="E391" s="93"/>
      <c r="F391" s="78" t="str">
        <f t="shared" ref="F391:F392" si="749">F390</f>
        <v>No Change</v>
      </c>
      <c r="G391" s="13"/>
      <c r="H391" s="27" t="s">
        <v>718</v>
      </c>
      <c r="I391" s="93"/>
      <c r="J391" s="56" t="str">
        <f>J390</f>
        <v>No Change</v>
      </c>
      <c r="K391" s="13"/>
      <c r="L391" s="27" t="s">
        <v>718</v>
      </c>
      <c r="M391" s="91" t="str">
        <f>M390</f>
        <v>No Change</v>
      </c>
      <c r="N391" s="27" t="s">
        <v>718</v>
      </c>
      <c r="O391" s="27" t="s">
        <v>718</v>
      </c>
      <c r="P391" s="18"/>
    </row>
    <row r="392" spans="1:16" hidden="1" x14ac:dyDescent="0.3">
      <c r="A392" s="93"/>
      <c r="B392" s="31" t="str">
        <f t="shared" ref="B392" si="750">B390</f>
        <v>17.1.3</v>
      </c>
      <c r="C392" s="9" t="str">
        <f t="shared" si="748"/>
        <v>New Standard</v>
      </c>
      <c r="D392" s="10" t="s">
        <v>8</v>
      </c>
      <c r="E392" s="93"/>
      <c r="F392" s="78" t="str">
        <f t="shared" si="749"/>
        <v>No Change</v>
      </c>
      <c r="G392" s="14" t="str">
        <f t="shared" ref="G392:L392" si="751">G305</f>
        <v>Edition 2 - With Mark-Ups</v>
      </c>
      <c r="H392" s="14" t="str">
        <f t="shared" si="751"/>
        <v>Edition 2 - Clean Copy</v>
      </c>
      <c r="I392" s="93"/>
      <c r="J392" s="56" t="str">
        <f>J390</f>
        <v>No Change</v>
      </c>
      <c r="K392" s="58" t="str">
        <f t="shared" si="751"/>
        <v>Edition 2.1 - With Mark-Ups</v>
      </c>
      <c r="L392" s="58" t="str">
        <f t="shared" si="751"/>
        <v>Edition 2.1 - Clean Copy</v>
      </c>
      <c r="M392" s="91" t="str">
        <f>M390</f>
        <v>No Change</v>
      </c>
      <c r="N392" s="58" t="str">
        <f t="shared" ref="N392" si="752">N305</f>
        <v>Edition 2.2 - With Mark-Ups</v>
      </c>
      <c r="O392" s="58" t="str">
        <f t="shared" ref="O392" si="753">O305</f>
        <v>Edition 2.2 - Clean Copy</v>
      </c>
      <c r="P392" s="18"/>
    </row>
    <row r="393" spans="1:16" ht="98" x14ac:dyDescent="0.3">
      <c r="A393" s="93" t="str">
        <f>C393</f>
        <v>New Standard</v>
      </c>
      <c r="B393" s="30" t="s">
        <v>719</v>
      </c>
      <c r="C393" s="3" t="s">
        <v>961</v>
      </c>
      <c r="D393" s="19" t="s">
        <v>720</v>
      </c>
      <c r="E393" s="93" t="str">
        <f>F393</f>
        <v>Minor Revision</v>
      </c>
      <c r="F393" s="4" t="s">
        <v>957</v>
      </c>
      <c r="G393" s="19" t="s">
        <v>723</v>
      </c>
      <c r="H393" s="36" t="s">
        <v>724</v>
      </c>
      <c r="I393" s="93" t="str">
        <f>J393</f>
        <v>No Change</v>
      </c>
      <c r="J393" s="8" t="s">
        <v>946</v>
      </c>
      <c r="K393" s="12"/>
      <c r="L393" s="36" t="s">
        <v>724</v>
      </c>
      <c r="M393" s="86" t="s">
        <v>946</v>
      </c>
      <c r="N393" s="36" t="s">
        <v>724</v>
      </c>
      <c r="O393" s="36" t="s">
        <v>724</v>
      </c>
      <c r="P393" s="17"/>
    </row>
    <row r="394" spans="1:16" ht="154" x14ac:dyDescent="0.3">
      <c r="A394" s="93"/>
      <c r="B394" s="31" t="str">
        <f t="shared" ref="B394" si="754">B393</f>
        <v>18.1.1</v>
      </c>
      <c r="C394" s="9" t="str">
        <f t="shared" ref="C394:C395" si="755">C393</f>
        <v>New Standard</v>
      </c>
      <c r="D394" s="27" t="s">
        <v>721</v>
      </c>
      <c r="E394" s="93"/>
      <c r="F394" s="78" t="str">
        <f t="shared" ref="F394:F395" si="756">F393</f>
        <v>Minor Revision</v>
      </c>
      <c r="G394" s="27" t="s">
        <v>722</v>
      </c>
      <c r="H394" s="34" t="s">
        <v>725</v>
      </c>
      <c r="I394" s="93"/>
      <c r="J394" s="56" t="str">
        <f>J393</f>
        <v>No Change</v>
      </c>
      <c r="K394" s="13"/>
      <c r="L394" s="34" t="s">
        <v>725</v>
      </c>
      <c r="M394" s="91" t="str">
        <f>M393</f>
        <v>No Change</v>
      </c>
      <c r="N394" s="34" t="s">
        <v>725</v>
      </c>
      <c r="O394" s="34" t="s">
        <v>725</v>
      </c>
      <c r="P394" s="18"/>
    </row>
    <row r="395" spans="1:16" hidden="1" x14ac:dyDescent="0.3">
      <c r="A395" s="93"/>
      <c r="B395" s="31" t="str">
        <f t="shared" ref="B395" si="757">B393</f>
        <v>18.1.1</v>
      </c>
      <c r="C395" s="9" t="str">
        <f t="shared" si="755"/>
        <v>New Standard</v>
      </c>
      <c r="D395" s="10" t="s">
        <v>8</v>
      </c>
      <c r="E395" s="93"/>
      <c r="F395" s="78" t="str">
        <f t="shared" si="756"/>
        <v>Minor Revision</v>
      </c>
      <c r="G395" s="14" t="str">
        <f t="shared" ref="G395:L395" si="758">G308</f>
        <v>Edition 2 - With Mark-Ups</v>
      </c>
      <c r="H395" s="14" t="str">
        <f t="shared" si="758"/>
        <v>Edition 2 - Clean Copy</v>
      </c>
      <c r="I395" s="93"/>
      <c r="J395" s="56" t="str">
        <f>J393</f>
        <v>No Change</v>
      </c>
      <c r="K395" s="58" t="str">
        <f t="shared" si="758"/>
        <v>Edition 2.1 - With Mark-Ups</v>
      </c>
      <c r="L395" s="58" t="str">
        <f t="shared" si="758"/>
        <v>Edition 2.1 - Clean Copy</v>
      </c>
      <c r="M395" s="91" t="str">
        <f>M393</f>
        <v>No Change</v>
      </c>
      <c r="N395" s="58" t="str">
        <f t="shared" ref="N395" si="759">N308</f>
        <v>Edition 2.2 - With Mark-Ups</v>
      </c>
      <c r="O395" s="58" t="str">
        <f t="shared" ref="O395" si="760">O308</f>
        <v>Edition 2.2 - Clean Copy</v>
      </c>
      <c r="P395" s="18"/>
    </row>
    <row r="396" spans="1:16" ht="173.5" x14ac:dyDescent="0.3">
      <c r="A396" s="93" t="str">
        <f>C396</f>
        <v>New Standard</v>
      </c>
      <c r="B396" s="30" t="s">
        <v>727</v>
      </c>
      <c r="C396" s="3" t="s">
        <v>961</v>
      </c>
      <c r="D396" s="19" t="s">
        <v>728</v>
      </c>
      <c r="E396" s="93" t="str">
        <f>F396</f>
        <v>Minor Revision</v>
      </c>
      <c r="F396" s="4" t="s">
        <v>957</v>
      </c>
      <c r="G396" s="19" t="s">
        <v>730</v>
      </c>
      <c r="H396" s="19" t="s">
        <v>733</v>
      </c>
      <c r="I396" s="93" t="str">
        <f>J396</f>
        <v>Guidance Updated</v>
      </c>
      <c r="J396" s="8" t="s">
        <v>956</v>
      </c>
      <c r="K396" s="19" t="s">
        <v>733</v>
      </c>
      <c r="L396" s="19" t="s">
        <v>733</v>
      </c>
      <c r="M396" s="86" t="s">
        <v>946</v>
      </c>
      <c r="N396" s="19" t="s">
        <v>733</v>
      </c>
      <c r="O396" s="19" t="s">
        <v>733</v>
      </c>
      <c r="P396" s="17"/>
    </row>
    <row r="397" spans="1:16" ht="207" x14ac:dyDescent="0.3">
      <c r="A397" s="93"/>
      <c r="B397" s="31" t="str">
        <f t="shared" ref="B397" si="761">B396</f>
        <v>18.1.2</v>
      </c>
      <c r="C397" s="9" t="str">
        <f t="shared" ref="C397:C398" si="762">C396</f>
        <v>New Standard</v>
      </c>
      <c r="D397" s="27" t="s">
        <v>729</v>
      </c>
      <c r="E397" s="93"/>
      <c r="F397" s="78" t="str">
        <f t="shared" ref="F397:F398" si="763">F396</f>
        <v>Minor Revision</v>
      </c>
      <c r="G397" s="27" t="s">
        <v>731</v>
      </c>
      <c r="H397" s="27" t="s">
        <v>732</v>
      </c>
      <c r="I397" s="93"/>
      <c r="J397" s="56" t="str">
        <f>J396</f>
        <v>Guidance Updated</v>
      </c>
      <c r="K397" s="27" t="s">
        <v>734</v>
      </c>
      <c r="L397" s="27" t="s">
        <v>735</v>
      </c>
      <c r="M397" s="91" t="str">
        <f>M396</f>
        <v>No Change</v>
      </c>
      <c r="N397" s="27" t="s">
        <v>735</v>
      </c>
      <c r="O397" s="27" t="s">
        <v>735</v>
      </c>
      <c r="P397" s="18"/>
    </row>
    <row r="398" spans="1:16" hidden="1" x14ac:dyDescent="0.3">
      <c r="A398" s="93"/>
      <c r="B398" s="31" t="str">
        <f t="shared" ref="B398" si="764">B396</f>
        <v>18.1.2</v>
      </c>
      <c r="C398" s="9" t="str">
        <f t="shared" si="762"/>
        <v>New Standard</v>
      </c>
      <c r="D398" s="10" t="s">
        <v>8</v>
      </c>
      <c r="E398" s="93"/>
      <c r="F398" s="78" t="str">
        <f t="shared" si="763"/>
        <v>Minor Revision</v>
      </c>
      <c r="G398" s="14" t="str">
        <f t="shared" ref="G398:L398" si="765">G311</f>
        <v>Edition 2 - With Mark-Ups</v>
      </c>
      <c r="H398" s="14" t="str">
        <f t="shared" si="765"/>
        <v>Edition 2 - Clean Copy</v>
      </c>
      <c r="I398" s="93"/>
      <c r="J398" s="56" t="str">
        <f>J396</f>
        <v>Guidance Updated</v>
      </c>
      <c r="K398" s="15" t="str">
        <f t="shared" si="765"/>
        <v>Edition 2.1 - With Mark-Ups</v>
      </c>
      <c r="L398" s="15" t="str">
        <f t="shared" si="765"/>
        <v>Edition 2.1 - Clean Copy</v>
      </c>
      <c r="M398" s="91" t="str">
        <f>M396</f>
        <v>No Change</v>
      </c>
      <c r="N398" s="15" t="str">
        <f t="shared" ref="N398" si="766">N311</f>
        <v>Edition 2.2 - With Mark-Ups</v>
      </c>
      <c r="O398" s="15" t="str">
        <f t="shared" ref="O398" si="767">O311</f>
        <v>Edition 2.2 - Clean Copy</v>
      </c>
      <c r="P398" s="18"/>
    </row>
    <row r="399" spans="1:16" ht="103.5" x14ac:dyDescent="0.3">
      <c r="A399" s="93" t="str">
        <f>C399</f>
        <v>New Standard</v>
      </c>
      <c r="B399" s="30" t="s">
        <v>736</v>
      </c>
      <c r="C399" s="3" t="s">
        <v>961</v>
      </c>
      <c r="D399" s="19" t="s">
        <v>737</v>
      </c>
      <c r="E399" s="93" t="str">
        <f>F399</f>
        <v>No Change</v>
      </c>
      <c r="F399" s="4" t="s">
        <v>946</v>
      </c>
      <c r="G399" s="12"/>
      <c r="H399" s="19" t="s">
        <v>737</v>
      </c>
      <c r="I399" s="93" t="str">
        <f>J399</f>
        <v>No Change</v>
      </c>
      <c r="J399" s="8" t="s">
        <v>946</v>
      </c>
      <c r="K399" s="12"/>
      <c r="L399" s="19" t="s">
        <v>737</v>
      </c>
      <c r="M399" s="86" t="s">
        <v>946</v>
      </c>
      <c r="N399" s="19" t="s">
        <v>737</v>
      </c>
      <c r="O399" s="19" t="s">
        <v>737</v>
      </c>
      <c r="P399" s="17"/>
    </row>
    <row r="400" spans="1:16" ht="70" x14ac:dyDescent="0.3">
      <c r="A400" s="93"/>
      <c r="B400" s="31" t="str">
        <f t="shared" ref="B400" si="768">B399</f>
        <v>18.1.3</v>
      </c>
      <c r="C400" s="9" t="str">
        <f t="shared" ref="C400:C401" si="769">C399</f>
        <v>New Standard</v>
      </c>
      <c r="D400" s="28" t="s">
        <v>738</v>
      </c>
      <c r="E400" s="93"/>
      <c r="F400" s="43" t="str">
        <f t="shared" ref="F400:F401" si="770">F399</f>
        <v>No Change</v>
      </c>
      <c r="G400" s="13"/>
      <c r="H400" s="28" t="s">
        <v>738</v>
      </c>
      <c r="I400" s="93"/>
      <c r="J400" s="56" t="str">
        <f>J399</f>
        <v>No Change</v>
      </c>
      <c r="K400" s="13"/>
      <c r="L400" s="28" t="s">
        <v>738</v>
      </c>
      <c r="M400" s="91" t="str">
        <f>M399</f>
        <v>No Change</v>
      </c>
      <c r="N400" s="28" t="s">
        <v>738</v>
      </c>
      <c r="O400" s="28" t="s">
        <v>738</v>
      </c>
      <c r="P400" s="18"/>
    </row>
    <row r="401" spans="1:16" hidden="1" x14ac:dyDescent="0.3">
      <c r="A401" s="93"/>
      <c r="B401" s="31" t="str">
        <f t="shared" ref="B401" si="771">B399</f>
        <v>18.1.3</v>
      </c>
      <c r="C401" s="9" t="str">
        <f t="shared" si="769"/>
        <v>New Standard</v>
      </c>
      <c r="D401" s="10" t="s">
        <v>8</v>
      </c>
      <c r="E401" s="93"/>
      <c r="F401" s="43" t="str">
        <f t="shared" si="770"/>
        <v>No Change</v>
      </c>
      <c r="G401" s="14" t="str">
        <f t="shared" ref="G401:L401" si="772">G314</f>
        <v>Edition 2 - With Mark-Ups</v>
      </c>
      <c r="H401" s="14" t="str">
        <f t="shared" si="772"/>
        <v>Edition 2 - Clean Copy</v>
      </c>
      <c r="I401" s="93"/>
      <c r="J401" s="56" t="str">
        <f>J399</f>
        <v>No Change</v>
      </c>
      <c r="K401" s="58" t="str">
        <f t="shared" si="772"/>
        <v>Edition 2.1 - With Mark-Ups</v>
      </c>
      <c r="L401" s="58" t="str">
        <f t="shared" si="772"/>
        <v>Edition 2.1 - Clean Copy</v>
      </c>
      <c r="M401" s="91" t="str">
        <f>M399</f>
        <v>No Change</v>
      </c>
      <c r="N401" s="58" t="str">
        <f t="shared" ref="N401" si="773">N314</f>
        <v>Edition 2.2 - With Mark-Ups</v>
      </c>
      <c r="O401" s="58" t="str">
        <f t="shared" ref="O401" si="774">O314</f>
        <v>Edition 2.2 - Clean Copy</v>
      </c>
      <c r="P401" s="18"/>
    </row>
    <row r="402" spans="1:16" ht="56" x14ac:dyDescent="0.3">
      <c r="A402" s="93" t="str">
        <f>C402</f>
        <v>New Standard</v>
      </c>
      <c r="B402" s="30" t="s">
        <v>739</v>
      </c>
      <c r="C402" s="3" t="s">
        <v>961</v>
      </c>
      <c r="D402" s="19" t="s">
        <v>740</v>
      </c>
      <c r="E402" s="93" t="str">
        <f>F402</f>
        <v>No Change</v>
      </c>
      <c r="F402" s="4" t="s">
        <v>946</v>
      </c>
      <c r="G402" s="12"/>
      <c r="H402" s="19" t="s">
        <v>740</v>
      </c>
      <c r="I402" s="93" t="str">
        <f>J402</f>
        <v>No Change</v>
      </c>
      <c r="J402" s="8" t="s">
        <v>946</v>
      </c>
      <c r="K402" s="12"/>
      <c r="L402" s="19" t="s">
        <v>740</v>
      </c>
      <c r="M402" s="86" t="s">
        <v>946</v>
      </c>
      <c r="N402" s="19" t="s">
        <v>740</v>
      </c>
      <c r="O402" s="19" t="s">
        <v>740</v>
      </c>
      <c r="P402" s="17"/>
    </row>
    <row r="403" spans="1:16" ht="84" x14ac:dyDescent="0.3">
      <c r="A403" s="93"/>
      <c r="B403" s="31" t="str">
        <f t="shared" ref="B403" si="775">B402</f>
        <v>18.1.4</v>
      </c>
      <c r="C403" s="9" t="str">
        <f t="shared" ref="C403:C404" si="776">C402</f>
        <v>New Standard</v>
      </c>
      <c r="D403" s="28" t="s">
        <v>741</v>
      </c>
      <c r="E403" s="93"/>
      <c r="F403" s="78" t="str">
        <f t="shared" ref="F403:F404" si="777">F402</f>
        <v>No Change</v>
      </c>
      <c r="G403" s="13"/>
      <c r="H403" s="28" t="s">
        <v>741</v>
      </c>
      <c r="I403" s="93"/>
      <c r="J403" s="56" t="str">
        <f>J402</f>
        <v>No Change</v>
      </c>
      <c r="K403" s="13"/>
      <c r="L403" s="28" t="s">
        <v>741</v>
      </c>
      <c r="M403" s="91" t="str">
        <f>M402</f>
        <v>No Change</v>
      </c>
      <c r="N403" s="28" t="s">
        <v>741</v>
      </c>
      <c r="O403" s="28" t="s">
        <v>741</v>
      </c>
      <c r="P403" s="18"/>
    </row>
    <row r="404" spans="1:16" hidden="1" x14ac:dyDescent="0.3">
      <c r="A404" s="93"/>
      <c r="B404" s="31" t="str">
        <f t="shared" ref="B404" si="778">B402</f>
        <v>18.1.4</v>
      </c>
      <c r="C404" s="9" t="str">
        <f t="shared" si="776"/>
        <v>New Standard</v>
      </c>
      <c r="D404" s="10" t="s">
        <v>8</v>
      </c>
      <c r="E404" s="93"/>
      <c r="F404" s="78" t="str">
        <f t="shared" si="777"/>
        <v>No Change</v>
      </c>
      <c r="G404" s="14" t="str">
        <f t="shared" ref="G404:L404" si="779">G317</f>
        <v>Edition 2 - With Mark-Ups</v>
      </c>
      <c r="H404" s="14" t="str">
        <f t="shared" si="779"/>
        <v>Edition 2 - Clean Copy</v>
      </c>
      <c r="I404" s="93"/>
      <c r="J404" s="56" t="str">
        <f>J402</f>
        <v>No Change</v>
      </c>
      <c r="K404" s="58" t="str">
        <f t="shared" si="779"/>
        <v>Edition 2.1 - With Mark-Ups</v>
      </c>
      <c r="L404" s="58" t="str">
        <f t="shared" si="779"/>
        <v>Edition 2.1 - Clean Copy</v>
      </c>
      <c r="M404" s="91" t="str">
        <f>M402</f>
        <v>No Change</v>
      </c>
      <c r="N404" s="58" t="str">
        <f t="shared" ref="N404" si="780">N317</f>
        <v>Edition 2.2 - With Mark-Ups</v>
      </c>
      <c r="O404" s="58" t="str">
        <f t="shared" ref="O404" si="781">O317</f>
        <v>Edition 2.2 - Clean Copy</v>
      </c>
      <c r="P404" s="18"/>
    </row>
    <row r="405" spans="1:16" ht="70" x14ac:dyDescent="0.3">
      <c r="A405" s="93" t="str">
        <f>C405</f>
        <v>New Standard</v>
      </c>
      <c r="B405" s="30" t="s">
        <v>742</v>
      </c>
      <c r="C405" s="3" t="s">
        <v>961</v>
      </c>
      <c r="D405" s="19" t="s">
        <v>743</v>
      </c>
      <c r="E405" s="93" t="str">
        <f>F405</f>
        <v>Minor Revision</v>
      </c>
      <c r="F405" s="4" t="s">
        <v>957</v>
      </c>
      <c r="G405" s="19" t="s">
        <v>745</v>
      </c>
      <c r="H405" s="19" t="s">
        <v>747</v>
      </c>
      <c r="I405" s="93" t="str">
        <f>J405</f>
        <v>No Change</v>
      </c>
      <c r="J405" s="8" t="s">
        <v>946</v>
      </c>
      <c r="K405" s="12"/>
      <c r="L405" s="19" t="s">
        <v>747</v>
      </c>
      <c r="M405" s="86" t="s">
        <v>946</v>
      </c>
      <c r="N405" s="19" t="s">
        <v>747</v>
      </c>
      <c r="O405" s="19" t="s">
        <v>747</v>
      </c>
      <c r="P405" s="17"/>
    </row>
    <row r="406" spans="1:16" ht="112" x14ac:dyDescent="0.3">
      <c r="A406" s="93"/>
      <c r="B406" s="31" t="str">
        <f t="shared" ref="B406" si="782">B405</f>
        <v>18.1.5</v>
      </c>
      <c r="C406" s="9" t="str">
        <f t="shared" ref="C406:C407" si="783">C405</f>
        <v>New Standard</v>
      </c>
      <c r="D406" s="27" t="s">
        <v>744</v>
      </c>
      <c r="E406" s="93"/>
      <c r="F406" s="78" t="str">
        <f t="shared" ref="F406:F407" si="784">F405</f>
        <v>Minor Revision</v>
      </c>
      <c r="G406" s="27" t="s">
        <v>746</v>
      </c>
      <c r="H406" s="27" t="s">
        <v>748</v>
      </c>
      <c r="I406" s="93"/>
      <c r="J406" s="56" t="str">
        <f>J405</f>
        <v>No Change</v>
      </c>
      <c r="K406" s="13"/>
      <c r="L406" s="27" t="s">
        <v>748</v>
      </c>
      <c r="M406" s="91" t="str">
        <f>M405</f>
        <v>No Change</v>
      </c>
      <c r="N406" s="27" t="s">
        <v>748</v>
      </c>
      <c r="O406" s="27" t="s">
        <v>748</v>
      </c>
      <c r="P406" s="18"/>
    </row>
    <row r="407" spans="1:16" hidden="1" x14ac:dyDescent="0.3">
      <c r="A407" s="93"/>
      <c r="B407" s="31" t="str">
        <f t="shared" ref="B407" si="785">B405</f>
        <v>18.1.5</v>
      </c>
      <c r="C407" s="9" t="str">
        <f t="shared" si="783"/>
        <v>New Standard</v>
      </c>
      <c r="D407" s="10" t="s">
        <v>8</v>
      </c>
      <c r="E407" s="93"/>
      <c r="F407" s="78" t="str">
        <f t="shared" si="784"/>
        <v>Minor Revision</v>
      </c>
      <c r="G407" s="14" t="str">
        <f t="shared" ref="G407:L407" si="786">G320</f>
        <v>Edition 2 - With Mark-Ups</v>
      </c>
      <c r="H407" s="14" t="str">
        <f t="shared" si="786"/>
        <v>Edition 2 - Clean Copy</v>
      </c>
      <c r="I407" s="93"/>
      <c r="J407" s="56" t="str">
        <f>J405</f>
        <v>No Change</v>
      </c>
      <c r="K407" s="58" t="str">
        <f t="shared" si="786"/>
        <v>Edition 2.1 - With Mark-Ups</v>
      </c>
      <c r="L407" s="58" t="str">
        <f t="shared" si="786"/>
        <v>Edition 2.1 - Clean Copy</v>
      </c>
      <c r="M407" s="91" t="str">
        <f>M405</f>
        <v>No Change</v>
      </c>
      <c r="N407" s="58" t="str">
        <f t="shared" ref="N407" si="787">N320</f>
        <v>Edition 2.2 - With Mark-Ups</v>
      </c>
      <c r="O407" s="58" t="str">
        <f t="shared" ref="O407" si="788">O320</f>
        <v>Edition 2.2 - Clean Copy</v>
      </c>
      <c r="P407" s="18"/>
    </row>
    <row r="408" spans="1:16" ht="75.5" x14ac:dyDescent="0.3">
      <c r="A408" s="93" t="str">
        <f>C408</f>
        <v>New Standard</v>
      </c>
      <c r="B408" s="30" t="s">
        <v>749</v>
      </c>
      <c r="C408" s="3" t="s">
        <v>961</v>
      </c>
      <c r="D408" s="19" t="s">
        <v>750</v>
      </c>
      <c r="E408" s="93" t="str">
        <f>F408</f>
        <v>Guidance Updated</v>
      </c>
      <c r="F408" s="4" t="s">
        <v>956</v>
      </c>
      <c r="G408" s="19" t="s">
        <v>751</v>
      </c>
      <c r="H408" s="19" t="s">
        <v>751</v>
      </c>
      <c r="I408" s="93" t="str">
        <f>J408</f>
        <v>No Change</v>
      </c>
      <c r="J408" s="8" t="s">
        <v>946</v>
      </c>
      <c r="K408" s="12"/>
      <c r="L408" s="19" t="s">
        <v>751</v>
      </c>
      <c r="M408" s="86" t="s">
        <v>946</v>
      </c>
      <c r="N408" s="19" t="s">
        <v>751</v>
      </c>
      <c r="O408" s="19" t="s">
        <v>751</v>
      </c>
      <c r="P408" s="17"/>
    </row>
    <row r="409" spans="1:16" ht="235" x14ac:dyDescent="0.3">
      <c r="A409" s="93"/>
      <c r="B409" s="31" t="str">
        <f>B408</f>
        <v>18.2.1</v>
      </c>
      <c r="C409" s="9" t="str">
        <f t="shared" ref="C409:C410" si="789">C408</f>
        <v>New Standard</v>
      </c>
      <c r="D409" s="27" t="s">
        <v>294</v>
      </c>
      <c r="E409" s="93"/>
      <c r="F409" s="78" t="str">
        <f t="shared" ref="F409:F410" si="790">F408</f>
        <v>Guidance Updated</v>
      </c>
      <c r="G409" s="27" t="s">
        <v>752</v>
      </c>
      <c r="H409" s="27" t="s">
        <v>753</v>
      </c>
      <c r="I409" s="93"/>
      <c r="J409" s="56" t="str">
        <f>J408</f>
        <v>No Change</v>
      </c>
      <c r="K409" s="13"/>
      <c r="L409" s="27" t="s">
        <v>753</v>
      </c>
      <c r="M409" s="91" t="str">
        <f>M408</f>
        <v>No Change</v>
      </c>
      <c r="N409" s="27" t="s">
        <v>753</v>
      </c>
      <c r="O409" s="27" t="s">
        <v>753</v>
      </c>
      <c r="P409" s="18"/>
    </row>
    <row r="410" spans="1:16" hidden="1" x14ac:dyDescent="0.3">
      <c r="A410" s="93"/>
      <c r="B410" s="31" t="str">
        <f t="shared" ref="B410" si="791">B408</f>
        <v>18.2.1</v>
      </c>
      <c r="C410" s="9" t="str">
        <f t="shared" si="789"/>
        <v>New Standard</v>
      </c>
      <c r="D410" s="10" t="s">
        <v>8</v>
      </c>
      <c r="E410" s="93"/>
      <c r="F410" s="78" t="str">
        <f t="shared" si="790"/>
        <v>Guidance Updated</v>
      </c>
      <c r="G410" s="14" t="str">
        <f t="shared" ref="G410:L410" si="792">G323</f>
        <v>Edition 2 - With Mark-Ups</v>
      </c>
      <c r="H410" s="14" t="str">
        <f t="shared" si="792"/>
        <v>Edition 2 - Clean Copy</v>
      </c>
      <c r="I410" s="93"/>
      <c r="J410" s="56" t="str">
        <f>J408</f>
        <v>No Change</v>
      </c>
      <c r="K410" s="58" t="str">
        <f t="shared" si="792"/>
        <v>Edition 2.1 - With Mark-Ups</v>
      </c>
      <c r="L410" s="58" t="str">
        <f t="shared" si="792"/>
        <v>Edition 2.1 - Clean Copy</v>
      </c>
      <c r="M410" s="91" t="str">
        <f>M408</f>
        <v>No Change</v>
      </c>
      <c r="N410" s="58" t="str">
        <f t="shared" ref="N410" si="793">N323</f>
        <v>Edition 2.2 - With Mark-Ups</v>
      </c>
      <c r="O410" s="58" t="str">
        <f t="shared" ref="O410" si="794">O323</f>
        <v>Edition 2.2 - Clean Copy</v>
      </c>
      <c r="P410" s="18"/>
    </row>
    <row r="411" spans="1:16" ht="145.5" x14ac:dyDescent="0.3">
      <c r="A411" s="93" t="str">
        <f>C411</f>
        <v>New Standard</v>
      </c>
      <c r="B411" s="30" t="s">
        <v>754</v>
      </c>
      <c r="C411" s="3" t="s">
        <v>961</v>
      </c>
      <c r="D411" s="19" t="s">
        <v>755</v>
      </c>
      <c r="E411" s="93" t="str">
        <f>F411</f>
        <v>No Change</v>
      </c>
      <c r="F411" s="4" t="s">
        <v>946</v>
      </c>
      <c r="G411" s="12"/>
      <c r="H411" s="19" t="s">
        <v>757</v>
      </c>
      <c r="I411" s="93" t="str">
        <f>J411</f>
        <v>No Change</v>
      </c>
      <c r="J411" s="8" t="s">
        <v>946</v>
      </c>
      <c r="K411" s="12"/>
      <c r="L411" s="19" t="s">
        <v>757</v>
      </c>
      <c r="M411" s="86" t="s">
        <v>946</v>
      </c>
      <c r="N411" s="19" t="s">
        <v>757</v>
      </c>
      <c r="O411" s="19" t="s">
        <v>757</v>
      </c>
      <c r="P411" s="17"/>
    </row>
    <row r="412" spans="1:16" ht="70" x14ac:dyDescent="0.3">
      <c r="A412" s="93"/>
      <c r="B412" s="31" t="str">
        <f>B411</f>
        <v>18.2.2</v>
      </c>
      <c r="C412" s="9" t="str">
        <f t="shared" ref="C412:C413" si="795">C411</f>
        <v>New Standard</v>
      </c>
      <c r="D412" s="28" t="s">
        <v>756</v>
      </c>
      <c r="E412" s="93"/>
      <c r="F412" s="78" t="str">
        <f t="shared" ref="F412:F413" si="796">F411</f>
        <v>No Change</v>
      </c>
      <c r="G412" s="13"/>
      <c r="H412" s="28" t="s">
        <v>756</v>
      </c>
      <c r="I412" s="93"/>
      <c r="J412" s="56" t="str">
        <f>J411</f>
        <v>No Change</v>
      </c>
      <c r="K412" s="13"/>
      <c r="L412" s="28" t="s">
        <v>756</v>
      </c>
      <c r="M412" s="91" t="str">
        <f>M411</f>
        <v>No Change</v>
      </c>
      <c r="N412" s="28" t="s">
        <v>756</v>
      </c>
      <c r="O412" s="28" t="s">
        <v>756</v>
      </c>
      <c r="P412" s="18"/>
    </row>
    <row r="413" spans="1:16" hidden="1" x14ac:dyDescent="0.3">
      <c r="A413" s="93"/>
      <c r="B413" s="31" t="str">
        <f t="shared" ref="B413" si="797">B411</f>
        <v>18.2.2</v>
      </c>
      <c r="C413" s="9" t="str">
        <f t="shared" si="795"/>
        <v>New Standard</v>
      </c>
      <c r="D413" s="10" t="s">
        <v>8</v>
      </c>
      <c r="E413" s="93"/>
      <c r="F413" s="78" t="str">
        <f t="shared" si="796"/>
        <v>No Change</v>
      </c>
      <c r="G413" s="14" t="str">
        <f t="shared" ref="G413:L413" si="798">G326</f>
        <v>Edition 2 - With Mark-Ups</v>
      </c>
      <c r="H413" s="14" t="str">
        <f t="shared" si="798"/>
        <v>Edition 2 - Clean Copy</v>
      </c>
      <c r="I413" s="93"/>
      <c r="J413" s="56" t="str">
        <f>J411</f>
        <v>No Change</v>
      </c>
      <c r="K413" s="58" t="str">
        <f t="shared" si="798"/>
        <v>Edition 2.1 - With Mark-Ups</v>
      </c>
      <c r="L413" s="58" t="str">
        <f t="shared" si="798"/>
        <v>Edition 2.1 - Clean Copy</v>
      </c>
      <c r="M413" s="91" t="str">
        <f>M411</f>
        <v>No Change</v>
      </c>
      <c r="N413" s="58" t="str">
        <f t="shared" ref="N413" si="799">N326</f>
        <v>Edition 2.2 - With Mark-Ups</v>
      </c>
      <c r="O413" s="58" t="str">
        <f t="shared" ref="O413" si="800">O326</f>
        <v>Edition 2.2 - Clean Copy</v>
      </c>
      <c r="P413" s="18"/>
    </row>
    <row r="414" spans="1:16" ht="201.5" x14ac:dyDescent="0.3">
      <c r="A414" s="93" t="str">
        <f>C414</f>
        <v>New Standard</v>
      </c>
      <c r="B414" s="30" t="s">
        <v>758</v>
      </c>
      <c r="C414" s="3" t="s">
        <v>961</v>
      </c>
      <c r="D414" s="19" t="s">
        <v>759</v>
      </c>
      <c r="E414" s="93" t="str">
        <f>F414</f>
        <v>No Change</v>
      </c>
      <c r="F414" s="4" t="s">
        <v>946</v>
      </c>
      <c r="G414" s="12"/>
      <c r="H414" s="19" t="s">
        <v>759</v>
      </c>
      <c r="I414" s="93" t="str">
        <f>J414</f>
        <v>No Change</v>
      </c>
      <c r="J414" s="8" t="s">
        <v>946</v>
      </c>
      <c r="K414" s="12"/>
      <c r="L414" s="19" t="s">
        <v>759</v>
      </c>
      <c r="M414" s="86" t="s">
        <v>946</v>
      </c>
      <c r="N414" s="19" t="s">
        <v>759</v>
      </c>
      <c r="O414" s="19" t="s">
        <v>759</v>
      </c>
      <c r="P414" s="17"/>
    </row>
    <row r="415" spans="1:16" ht="70" x14ac:dyDescent="0.3">
      <c r="A415" s="93"/>
      <c r="B415" s="31" t="str">
        <f t="shared" ref="B415" si="801">B414</f>
        <v>19.1.1</v>
      </c>
      <c r="C415" s="9" t="str">
        <f t="shared" ref="C415:C416" si="802">C414</f>
        <v>New Standard</v>
      </c>
      <c r="D415" s="27" t="s">
        <v>760</v>
      </c>
      <c r="E415" s="93"/>
      <c r="F415" s="78" t="str">
        <f t="shared" ref="F415:F416" si="803">F414</f>
        <v>No Change</v>
      </c>
      <c r="G415" s="13"/>
      <c r="H415" s="27" t="s">
        <v>760</v>
      </c>
      <c r="I415" s="93"/>
      <c r="J415" s="56" t="str">
        <f>J414</f>
        <v>No Change</v>
      </c>
      <c r="K415" s="13"/>
      <c r="L415" s="27" t="s">
        <v>760</v>
      </c>
      <c r="M415" s="91" t="str">
        <f>M414</f>
        <v>No Change</v>
      </c>
      <c r="N415" s="27" t="s">
        <v>760</v>
      </c>
      <c r="O415" s="27" t="s">
        <v>760</v>
      </c>
      <c r="P415" s="18"/>
    </row>
    <row r="416" spans="1:16" hidden="1" x14ac:dyDescent="0.3">
      <c r="A416" s="93"/>
      <c r="B416" s="31" t="str">
        <f t="shared" ref="B416" si="804">B414</f>
        <v>19.1.1</v>
      </c>
      <c r="C416" s="9" t="str">
        <f t="shared" si="802"/>
        <v>New Standard</v>
      </c>
      <c r="D416" s="10" t="s">
        <v>8</v>
      </c>
      <c r="E416" s="93"/>
      <c r="F416" s="78" t="str">
        <f t="shared" si="803"/>
        <v>No Change</v>
      </c>
      <c r="G416" s="14" t="str">
        <f t="shared" ref="G416:L416" si="805">G329</f>
        <v>Edition 2 - With Mark-Ups</v>
      </c>
      <c r="H416" s="14" t="str">
        <f t="shared" si="805"/>
        <v>Edition 2 - Clean Copy</v>
      </c>
      <c r="I416" s="93"/>
      <c r="J416" s="56" t="str">
        <f>J414</f>
        <v>No Change</v>
      </c>
      <c r="K416" s="58" t="str">
        <f t="shared" si="805"/>
        <v>Edition 2.1 - With Mark-Ups</v>
      </c>
      <c r="L416" s="58" t="str">
        <f t="shared" si="805"/>
        <v>Edition 2.1 - Clean Copy</v>
      </c>
      <c r="M416" s="91" t="str">
        <f>M414</f>
        <v>No Change</v>
      </c>
      <c r="N416" s="58" t="str">
        <f t="shared" ref="N416" si="806">N329</f>
        <v>Edition 2.2 - With Mark-Ups</v>
      </c>
      <c r="O416" s="58" t="str">
        <f t="shared" ref="O416" si="807">O329</f>
        <v>Edition 2.2 - Clean Copy</v>
      </c>
      <c r="P416" s="18"/>
    </row>
    <row r="417" spans="1:16" ht="154" x14ac:dyDescent="0.3">
      <c r="A417" s="93" t="str">
        <f>C417</f>
        <v>New Standard</v>
      </c>
      <c r="B417" s="30" t="s">
        <v>761</v>
      </c>
      <c r="C417" s="3" t="s">
        <v>961</v>
      </c>
      <c r="D417" s="19" t="s">
        <v>762</v>
      </c>
      <c r="E417" s="93" t="str">
        <f>F417</f>
        <v>Major Revision</v>
      </c>
      <c r="F417" s="4" t="s">
        <v>958</v>
      </c>
      <c r="G417" s="19" t="s">
        <v>763</v>
      </c>
      <c r="H417" s="36" t="s">
        <v>765</v>
      </c>
      <c r="I417" s="93" t="str">
        <f>J417</f>
        <v>Minor Revision</v>
      </c>
      <c r="J417" s="8" t="s">
        <v>957</v>
      </c>
      <c r="K417" s="36" t="s">
        <v>767</v>
      </c>
      <c r="L417" s="36" t="s">
        <v>768</v>
      </c>
      <c r="M417" s="86" t="s">
        <v>946</v>
      </c>
      <c r="N417" s="36" t="s">
        <v>768</v>
      </c>
      <c r="O417" s="36" t="s">
        <v>768</v>
      </c>
      <c r="P417" s="17"/>
    </row>
    <row r="418" spans="1:16" ht="56" x14ac:dyDescent="0.3">
      <c r="A418" s="93"/>
      <c r="B418" s="31" t="str">
        <f t="shared" ref="B418" si="808">B417</f>
        <v>19.1.2</v>
      </c>
      <c r="C418" s="9" t="str">
        <f t="shared" ref="C418:C419" si="809">C417</f>
        <v>New Standard</v>
      </c>
      <c r="D418" s="27" t="s">
        <v>294</v>
      </c>
      <c r="E418" s="93"/>
      <c r="F418" s="78" t="str">
        <f t="shared" ref="F418:F419" si="810">F417</f>
        <v>Major Revision</v>
      </c>
      <c r="G418" s="27" t="s">
        <v>764</v>
      </c>
      <c r="H418" s="34" t="s">
        <v>766</v>
      </c>
      <c r="I418" s="93"/>
      <c r="J418" s="56" t="str">
        <f>J417</f>
        <v>Minor Revision</v>
      </c>
      <c r="K418" s="34" t="s">
        <v>766</v>
      </c>
      <c r="L418" s="34" t="s">
        <v>766</v>
      </c>
      <c r="M418" s="91" t="str">
        <f>M417</f>
        <v>No Change</v>
      </c>
      <c r="N418" s="34" t="s">
        <v>766</v>
      </c>
      <c r="O418" s="34" t="s">
        <v>766</v>
      </c>
      <c r="P418" s="18"/>
    </row>
    <row r="419" spans="1:16" hidden="1" x14ac:dyDescent="0.3">
      <c r="A419" s="93"/>
      <c r="B419" s="31" t="str">
        <f t="shared" ref="B419" si="811">B417</f>
        <v>19.1.2</v>
      </c>
      <c r="C419" s="9" t="str">
        <f t="shared" si="809"/>
        <v>New Standard</v>
      </c>
      <c r="D419" s="10" t="s">
        <v>8</v>
      </c>
      <c r="E419" s="93"/>
      <c r="F419" s="78" t="str">
        <f t="shared" si="810"/>
        <v>Major Revision</v>
      </c>
      <c r="G419" s="14" t="str">
        <f t="shared" ref="G419:L419" si="812">G332</f>
        <v>Edition 2 - With Mark-Ups</v>
      </c>
      <c r="H419" s="14" t="str">
        <f t="shared" si="812"/>
        <v>Edition 2 - Clean Copy</v>
      </c>
      <c r="I419" s="93"/>
      <c r="J419" s="56" t="str">
        <f>J417</f>
        <v>Minor Revision</v>
      </c>
      <c r="K419" s="15" t="str">
        <f t="shared" si="812"/>
        <v>Edition 2.1 - With Mark-Ups</v>
      </c>
      <c r="L419" s="15" t="str">
        <f t="shared" si="812"/>
        <v>Edition 2.1 - Clean Copy</v>
      </c>
      <c r="M419" s="91" t="str">
        <f>M417</f>
        <v>No Change</v>
      </c>
      <c r="N419" s="15" t="str">
        <f t="shared" ref="N419" si="813">N332</f>
        <v>Edition 2.2 - With Mark-Ups</v>
      </c>
      <c r="O419" s="15" t="str">
        <f t="shared" ref="O419" si="814">O332</f>
        <v>Edition 2.2 - Clean Copy</v>
      </c>
      <c r="P419" s="18"/>
    </row>
    <row r="420" spans="1:16" ht="159.5" x14ac:dyDescent="0.3">
      <c r="A420" s="93" t="str">
        <f>C420</f>
        <v>New Standard</v>
      </c>
      <c r="B420" s="30" t="s">
        <v>769</v>
      </c>
      <c r="C420" s="3" t="s">
        <v>961</v>
      </c>
      <c r="D420" s="19" t="s">
        <v>770</v>
      </c>
      <c r="E420" s="93" t="str">
        <f>F420</f>
        <v>Minor Revision</v>
      </c>
      <c r="F420" s="4" t="s">
        <v>957</v>
      </c>
      <c r="G420" s="19" t="s">
        <v>772</v>
      </c>
      <c r="H420" s="36" t="s">
        <v>773</v>
      </c>
      <c r="I420" s="93" t="str">
        <f>J420</f>
        <v>No Change</v>
      </c>
      <c r="J420" s="8" t="s">
        <v>946</v>
      </c>
      <c r="K420" s="12"/>
      <c r="L420" s="36" t="s">
        <v>773</v>
      </c>
      <c r="M420" s="86" t="s">
        <v>946</v>
      </c>
      <c r="N420" s="36" t="s">
        <v>773</v>
      </c>
      <c r="O420" s="36" t="s">
        <v>773</v>
      </c>
      <c r="P420" s="17"/>
    </row>
    <row r="421" spans="1:16" ht="70" x14ac:dyDescent="0.3">
      <c r="A421" s="93"/>
      <c r="B421" s="31" t="str">
        <f t="shared" ref="B421" si="815">B420</f>
        <v>19.1.3</v>
      </c>
      <c r="C421" s="9" t="str">
        <f t="shared" ref="C421:C422" si="816">C420</f>
        <v>New Standard</v>
      </c>
      <c r="D421" s="25" t="s">
        <v>771</v>
      </c>
      <c r="E421" s="93"/>
      <c r="F421" s="78" t="str">
        <f t="shared" ref="F421:F422" si="817">F420</f>
        <v>Minor Revision</v>
      </c>
      <c r="G421" s="25" t="s">
        <v>771</v>
      </c>
      <c r="H421" s="25" t="s">
        <v>771</v>
      </c>
      <c r="I421" s="93"/>
      <c r="J421" s="56" t="str">
        <f>J420</f>
        <v>No Change</v>
      </c>
      <c r="K421" s="13"/>
      <c r="L421" s="25" t="s">
        <v>771</v>
      </c>
      <c r="M421" s="91" t="str">
        <f>M420</f>
        <v>No Change</v>
      </c>
      <c r="N421" s="25" t="s">
        <v>771</v>
      </c>
      <c r="O421" s="25" t="s">
        <v>771</v>
      </c>
      <c r="P421" s="18"/>
    </row>
    <row r="422" spans="1:16" hidden="1" x14ac:dyDescent="0.3">
      <c r="A422" s="93"/>
      <c r="B422" s="31" t="str">
        <f t="shared" ref="B422" si="818">B420</f>
        <v>19.1.3</v>
      </c>
      <c r="C422" s="9" t="str">
        <f t="shared" si="816"/>
        <v>New Standard</v>
      </c>
      <c r="D422" s="10" t="s">
        <v>8</v>
      </c>
      <c r="E422" s="93"/>
      <c r="F422" s="78" t="str">
        <f t="shared" si="817"/>
        <v>Minor Revision</v>
      </c>
      <c r="G422" s="14" t="str">
        <f t="shared" ref="G422:L422" si="819">G335</f>
        <v>Edition 2 - With Mark-Ups</v>
      </c>
      <c r="H422" s="14" t="str">
        <f t="shared" si="819"/>
        <v>Edition 2 - Clean Copy</v>
      </c>
      <c r="I422" s="93"/>
      <c r="J422" s="56" t="str">
        <f>J420</f>
        <v>No Change</v>
      </c>
      <c r="K422" s="58" t="str">
        <f t="shared" si="819"/>
        <v>Edition 2.1 - With Mark-Ups</v>
      </c>
      <c r="L422" s="58" t="str">
        <f t="shared" si="819"/>
        <v>Edition 2.1 - Clean Copy</v>
      </c>
      <c r="M422" s="91" t="str">
        <f>M420</f>
        <v>No Change</v>
      </c>
      <c r="N422" s="58" t="str">
        <f t="shared" ref="N422" si="820">N335</f>
        <v>Edition 2.2 - With Mark-Ups</v>
      </c>
      <c r="O422" s="58" t="str">
        <f t="shared" ref="O422" si="821">O335</f>
        <v>Edition 2.2 - Clean Copy</v>
      </c>
      <c r="P422" s="18"/>
    </row>
    <row r="423" spans="1:16" ht="56" x14ac:dyDescent="0.3">
      <c r="A423" s="93" t="str">
        <f>C423</f>
        <v>New Standard</v>
      </c>
      <c r="B423" s="30" t="s">
        <v>774</v>
      </c>
      <c r="C423" s="3" t="s">
        <v>961</v>
      </c>
      <c r="D423" s="19" t="s">
        <v>775</v>
      </c>
      <c r="E423" s="93" t="str">
        <f>F423</f>
        <v>No Change</v>
      </c>
      <c r="F423" s="4" t="s">
        <v>946</v>
      </c>
      <c r="G423" s="12"/>
      <c r="H423" s="19" t="s">
        <v>775</v>
      </c>
      <c r="I423" s="93" t="str">
        <f>J423</f>
        <v>No Change</v>
      </c>
      <c r="J423" s="8" t="s">
        <v>946</v>
      </c>
      <c r="K423" s="12"/>
      <c r="L423" s="19" t="s">
        <v>775</v>
      </c>
      <c r="M423" s="86" t="s">
        <v>946</v>
      </c>
      <c r="N423" s="19" t="s">
        <v>775</v>
      </c>
      <c r="O423" s="19" t="s">
        <v>775</v>
      </c>
      <c r="P423" s="17"/>
    </row>
    <row r="424" spans="1:16" ht="89.5" x14ac:dyDescent="0.3">
      <c r="A424" s="93"/>
      <c r="B424" s="31" t="str">
        <f t="shared" ref="B424" si="822">B423</f>
        <v>19.2.1</v>
      </c>
      <c r="C424" s="9" t="str">
        <f t="shared" ref="C424:C425" si="823">C423</f>
        <v>New Standard</v>
      </c>
      <c r="D424" s="27" t="s">
        <v>776</v>
      </c>
      <c r="E424" s="93"/>
      <c r="F424" s="78" t="str">
        <f t="shared" ref="F424:F425" si="824">F423</f>
        <v>No Change</v>
      </c>
      <c r="G424" s="13"/>
      <c r="H424" s="27" t="s">
        <v>776</v>
      </c>
      <c r="I424" s="93"/>
      <c r="J424" s="56" t="str">
        <f>J423</f>
        <v>No Change</v>
      </c>
      <c r="K424" s="13"/>
      <c r="L424" s="27" t="s">
        <v>776</v>
      </c>
      <c r="M424" s="91" t="str">
        <f>M423</f>
        <v>No Change</v>
      </c>
      <c r="N424" s="27" t="s">
        <v>776</v>
      </c>
      <c r="O424" s="27" t="s">
        <v>776</v>
      </c>
      <c r="P424" s="18"/>
    </row>
    <row r="425" spans="1:16" hidden="1" x14ac:dyDescent="0.3">
      <c r="A425" s="93"/>
      <c r="B425" s="31" t="str">
        <f t="shared" ref="B425" si="825">B423</f>
        <v>19.2.1</v>
      </c>
      <c r="C425" s="9" t="str">
        <f t="shared" si="823"/>
        <v>New Standard</v>
      </c>
      <c r="D425" s="10" t="s">
        <v>8</v>
      </c>
      <c r="E425" s="93"/>
      <c r="F425" s="78" t="str">
        <f t="shared" si="824"/>
        <v>No Change</v>
      </c>
      <c r="G425" s="14" t="str">
        <f t="shared" ref="G425:L425" si="826">G338</f>
        <v>Edition 2 - With Mark-Ups</v>
      </c>
      <c r="H425" s="14" t="str">
        <f t="shared" si="826"/>
        <v>Edition 2 - Clean Copy</v>
      </c>
      <c r="I425" s="93"/>
      <c r="J425" s="56" t="str">
        <f>J423</f>
        <v>No Change</v>
      </c>
      <c r="K425" s="58" t="str">
        <f t="shared" si="826"/>
        <v>Edition 2.1 - With Mark-Ups</v>
      </c>
      <c r="L425" s="58" t="str">
        <f t="shared" si="826"/>
        <v>Edition 2.1 - Clean Copy</v>
      </c>
      <c r="M425" s="91" t="str">
        <f>M423</f>
        <v>No Change</v>
      </c>
      <c r="N425" s="58" t="str">
        <f t="shared" ref="N425" si="827">N338</f>
        <v>Edition 2.2 - With Mark-Ups</v>
      </c>
      <c r="O425" s="58" t="str">
        <f t="shared" ref="O425" si="828">O338</f>
        <v>Edition 2.2 - Clean Copy</v>
      </c>
      <c r="P425" s="18"/>
    </row>
    <row r="426" spans="1:16" ht="56" x14ac:dyDescent="0.3">
      <c r="A426" s="93" t="str">
        <f>C426</f>
        <v>New Standard</v>
      </c>
      <c r="B426" s="30" t="s">
        <v>777</v>
      </c>
      <c r="C426" s="3" t="s">
        <v>961</v>
      </c>
      <c r="D426" s="19" t="s">
        <v>778</v>
      </c>
      <c r="E426" s="93" t="str">
        <f>F426</f>
        <v>Guidance Updated</v>
      </c>
      <c r="F426" s="4" t="s">
        <v>956</v>
      </c>
      <c r="G426" s="19" t="s">
        <v>778</v>
      </c>
      <c r="H426" s="19" t="s">
        <v>778</v>
      </c>
      <c r="I426" s="93" t="str">
        <f>J426</f>
        <v>No Change</v>
      </c>
      <c r="J426" s="8" t="s">
        <v>946</v>
      </c>
      <c r="K426" s="12"/>
      <c r="L426" s="19" t="s">
        <v>778</v>
      </c>
      <c r="M426" s="86" t="s">
        <v>946</v>
      </c>
      <c r="N426" s="19" t="s">
        <v>778</v>
      </c>
      <c r="O426" s="19" t="s">
        <v>778</v>
      </c>
      <c r="P426" s="17"/>
    </row>
    <row r="427" spans="1:16" ht="84" x14ac:dyDescent="0.3">
      <c r="A427" s="93"/>
      <c r="B427" s="31" t="str">
        <f t="shared" ref="B427" si="829">B426</f>
        <v>19.3.1</v>
      </c>
      <c r="C427" s="9" t="str">
        <f t="shared" ref="C427:C428" si="830">C426</f>
        <v>New Standard</v>
      </c>
      <c r="D427" s="27" t="s">
        <v>779</v>
      </c>
      <c r="E427" s="93"/>
      <c r="F427" s="78" t="str">
        <f t="shared" ref="F427:F428" si="831">F426</f>
        <v>Guidance Updated</v>
      </c>
      <c r="G427" s="27" t="s">
        <v>780</v>
      </c>
      <c r="H427" s="27" t="s">
        <v>781</v>
      </c>
      <c r="I427" s="93"/>
      <c r="J427" s="56" t="str">
        <f>J426</f>
        <v>No Change</v>
      </c>
      <c r="K427" s="13"/>
      <c r="L427" s="27" t="s">
        <v>781</v>
      </c>
      <c r="M427" s="91" t="str">
        <f>M426</f>
        <v>No Change</v>
      </c>
      <c r="N427" s="27" t="s">
        <v>781</v>
      </c>
      <c r="O427" s="27" t="s">
        <v>781</v>
      </c>
      <c r="P427" s="18"/>
    </row>
    <row r="428" spans="1:16" hidden="1" x14ac:dyDescent="0.3">
      <c r="A428" s="93"/>
      <c r="B428" s="31" t="str">
        <f t="shared" ref="B428" si="832">B426</f>
        <v>19.3.1</v>
      </c>
      <c r="C428" s="9" t="str">
        <f t="shared" si="830"/>
        <v>New Standard</v>
      </c>
      <c r="D428" s="10" t="s">
        <v>8</v>
      </c>
      <c r="E428" s="93"/>
      <c r="F428" s="78" t="str">
        <f t="shared" si="831"/>
        <v>Guidance Updated</v>
      </c>
      <c r="G428" s="14" t="str">
        <f t="shared" ref="G428:L428" si="833">G341</f>
        <v>Edition 2 - With Mark-Ups</v>
      </c>
      <c r="H428" s="14" t="str">
        <f t="shared" si="833"/>
        <v>Edition 2 - Clean Copy</v>
      </c>
      <c r="I428" s="93"/>
      <c r="J428" s="56" t="str">
        <f>J426</f>
        <v>No Change</v>
      </c>
      <c r="K428" s="58" t="str">
        <f t="shared" si="833"/>
        <v>Edition 2.1 - With Mark-Ups</v>
      </c>
      <c r="L428" s="58" t="str">
        <f t="shared" si="833"/>
        <v>Edition 2.1 - Clean Copy</v>
      </c>
      <c r="M428" s="91" t="str">
        <f>M426</f>
        <v>No Change</v>
      </c>
      <c r="N428" s="58" t="str">
        <f t="shared" ref="N428" si="834">N341</f>
        <v>Edition 2.2 - With Mark-Ups</v>
      </c>
      <c r="O428" s="58" t="str">
        <f t="shared" ref="O428" si="835">O341</f>
        <v>Edition 2.2 - Clean Copy</v>
      </c>
      <c r="P428" s="18"/>
    </row>
    <row r="429" spans="1:16" ht="131.5" x14ac:dyDescent="0.3">
      <c r="A429" s="93" t="str">
        <f>C429</f>
        <v>New Standard</v>
      </c>
      <c r="B429" s="30" t="s">
        <v>782</v>
      </c>
      <c r="C429" s="3" t="s">
        <v>961</v>
      </c>
      <c r="D429" s="19" t="s">
        <v>783</v>
      </c>
      <c r="E429" s="93" t="str">
        <f>F429</f>
        <v>Minor Revision</v>
      </c>
      <c r="F429" s="4" t="s">
        <v>957</v>
      </c>
      <c r="G429" s="19" t="s">
        <v>785</v>
      </c>
      <c r="H429" s="19" t="s">
        <v>788</v>
      </c>
      <c r="I429" s="93" t="str">
        <f>J429</f>
        <v>No Change</v>
      </c>
      <c r="J429" s="8" t="s">
        <v>946</v>
      </c>
      <c r="K429" s="12"/>
      <c r="L429" s="19" t="s">
        <v>788</v>
      </c>
      <c r="M429" s="86" t="s">
        <v>946</v>
      </c>
      <c r="N429" s="19" t="s">
        <v>788</v>
      </c>
      <c r="O429" s="19" t="s">
        <v>788</v>
      </c>
      <c r="P429" s="17"/>
    </row>
    <row r="430" spans="1:16" ht="117.5" x14ac:dyDescent="0.3">
      <c r="A430" s="93"/>
      <c r="B430" s="31" t="str">
        <f t="shared" ref="B430" si="836">B429</f>
        <v>20.1.1</v>
      </c>
      <c r="C430" s="9" t="str">
        <f t="shared" ref="C430:C431" si="837">C429</f>
        <v>New Standard</v>
      </c>
      <c r="D430" s="27" t="s">
        <v>784</v>
      </c>
      <c r="E430" s="93"/>
      <c r="F430" s="78" t="str">
        <f t="shared" ref="F430:F431" si="838">F429</f>
        <v>Minor Revision</v>
      </c>
      <c r="G430" s="27" t="s">
        <v>786</v>
      </c>
      <c r="H430" s="27" t="s">
        <v>787</v>
      </c>
      <c r="I430" s="93"/>
      <c r="J430" s="56" t="str">
        <f>J429</f>
        <v>No Change</v>
      </c>
      <c r="K430" s="13"/>
      <c r="L430" s="27" t="s">
        <v>787</v>
      </c>
      <c r="M430" s="91" t="str">
        <f>M429</f>
        <v>No Change</v>
      </c>
      <c r="N430" s="27" t="s">
        <v>787</v>
      </c>
      <c r="O430" s="27" t="s">
        <v>787</v>
      </c>
      <c r="P430" s="18"/>
    </row>
    <row r="431" spans="1:16" hidden="1" x14ac:dyDescent="0.3">
      <c r="A431" s="93"/>
      <c r="B431" s="31" t="str">
        <f t="shared" ref="B431" si="839">B429</f>
        <v>20.1.1</v>
      </c>
      <c r="C431" s="9" t="str">
        <f t="shared" si="837"/>
        <v>New Standard</v>
      </c>
      <c r="D431" s="10" t="s">
        <v>8</v>
      </c>
      <c r="E431" s="93"/>
      <c r="F431" s="78" t="str">
        <f t="shared" si="838"/>
        <v>Minor Revision</v>
      </c>
      <c r="G431" s="14" t="str">
        <f t="shared" ref="G431:L431" si="840">G344</f>
        <v>Edition 2 - With Mark-Ups</v>
      </c>
      <c r="H431" s="14" t="str">
        <f t="shared" si="840"/>
        <v>Edition 2 - Clean Copy</v>
      </c>
      <c r="I431" s="93"/>
      <c r="J431" s="56" t="str">
        <f>J429</f>
        <v>No Change</v>
      </c>
      <c r="K431" s="58" t="str">
        <f t="shared" si="840"/>
        <v>Edition 2.1 - With Mark-Ups</v>
      </c>
      <c r="L431" s="58" t="str">
        <f t="shared" si="840"/>
        <v>Edition 2.1 - Clean Copy</v>
      </c>
      <c r="M431" s="91" t="str">
        <f>M429</f>
        <v>No Change</v>
      </c>
      <c r="N431" s="58" t="str">
        <f t="shared" ref="N431" si="841">N344</f>
        <v>Edition 2.2 - With Mark-Ups</v>
      </c>
      <c r="O431" s="58" t="str">
        <f t="shared" ref="O431" si="842">O344</f>
        <v>Edition 2.2 - Clean Copy</v>
      </c>
      <c r="P431" s="18"/>
    </row>
    <row r="432" spans="1:16" ht="56" x14ac:dyDescent="0.3">
      <c r="A432" s="93" t="str">
        <f>C432</f>
        <v>New Standard</v>
      </c>
      <c r="B432" s="30" t="s">
        <v>789</v>
      </c>
      <c r="C432" s="3" t="s">
        <v>961</v>
      </c>
      <c r="D432" s="19" t="s">
        <v>790</v>
      </c>
      <c r="E432" s="93" t="str">
        <f>F432</f>
        <v>No Change</v>
      </c>
      <c r="F432" s="4" t="s">
        <v>946</v>
      </c>
      <c r="G432" s="12"/>
      <c r="H432" s="19" t="s">
        <v>790</v>
      </c>
      <c r="I432" s="93" t="str">
        <f>J432</f>
        <v>No Change</v>
      </c>
      <c r="J432" s="8" t="s">
        <v>946</v>
      </c>
      <c r="K432" s="12"/>
      <c r="L432" s="19" t="s">
        <v>790</v>
      </c>
      <c r="M432" s="86" t="s">
        <v>946</v>
      </c>
      <c r="N432" s="19" t="s">
        <v>790</v>
      </c>
      <c r="O432" s="19" t="s">
        <v>790</v>
      </c>
      <c r="P432" s="17"/>
    </row>
    <row r="433" spans="1:16" ht="42" x14ac:dyDescent="0.3">
      <c r="A433" s="93"/>
      <c r="B433" s="31" t="str">
        <f t="shared" ref="B433" si="843">B432</f>
        <v>20.1.2</v>
      </c>
      <c r="C433" s="9" t="str">
        <f t="shared" ref="C433:C434" si="844">C432</f>
        <v>New Standard</v>
      </c>
      <c r="D433" s="25" t="s">
        <v>791</v>
      </c>
      <c r="E433" s="93"/>
      <c r="F433" s="78" t="str">
        <f t="shared" ref="F433:F434" si="845">F432</f>
        <v>No Change</v>
      </c>
      <c r="G433" s="13"/>
      <c r="H433" s="25" t="s">
        <v>791</v>
      </c>
      <c r="I433" s="93"/>
      <c r="J433" s="56" t="str">
        <f>J432</f>
        <v>No Change</v>
      </c>
      <c r="K433" s="13"/>
      <c r="L433" s="25" t="s">
        <v>791</v>
      </c>
      <c r="M433" s="91" t="str">
        <f>M432</f>
        <v>No Change</v>
      </c>
      <c r="N433" s="25" t="s">
        <v>791</v>
      </c>
      <c r="O433" s="25" t="s">
        <v>791</v>
      </c>
      <c r="P433" s="18"/>
    </row>
    <row r="434" spans="1:16" hidden="1" x14ac:dyDescent="0.3">
      <c r="A434" s="93"/>
      <c r="B434" s="31" t="str">
        <f t="shared" ref="B434" si="846">B432</f>
        <v>20.1.2</v>
      </c>
      <c r="C434" s="9" t="str">
        <f t="shared" si="844"/>
        <v>New Standard</v>
      </c>
      <c r="D434" s="10" t="s">
        <v>8</v>
      </c>
      <c r="E434" s="93"/>
      <c r="F434" s="78" t="str">
        <f t="shared" si="845"/>
        <v>No Change</v>
      </c>
      <c r="G434" s="14" t="str">
        <f t="shared" ref="G434:L434" si="847">G347</f>
        <v>Edition 2 - With Mark-Ups</v>
      </c>
      <c r="H434" s="14" t="str">
        <f t="shared" si="847"/>
        <v>Edition 2 - Clean Copy</v>
      </c>
      <c r="I434" s="93"/>
      <c r="J434" s="56" t="str">
        <f>J432</f>
        <v>No Change</v>
      </c>
      <c r="K434" s="58" t="str">
        <f t="shared" si="847"/>
        <v>Edition 2.1 - With Mark-Ups</v>
      </c>
      <c r="L434" s="58" t="str">
        <f t="shared" si="847"/>
        <v>Edition 2.1 - Clean Copy</v>
      </c>
      <c r="M434" s="91" t="str">
        <f>M432</f>
        <v>No Change</v>
      </c>
      <c r="N434" s="58" t="str">
        <f t="shared" ref="N434" si="848">N347</f>
        <v>Edition 2.2 - With Mark-Ups</v>
      </c>
      <c r="O434" s="58" t="str">
        <f t="shared" ref="O434" si="849">O347</f>
        <v>Edition 2.2 - Clean Copy</v>
      </c>
      <c r="P434" s="18"/>
    </row>
    <row r="435" spans="1:16" ht="103.5" x14ac:dyDescent="0.3">
      <c r="A435" s="93" t="str">
        <f>C435</f>
        <v>New Standard</v>
      </c>
      <c r="B435" s="30" t="s">
        <v>792</v>
      </c>
      <c r="C435" s="3" t="s">
        <v>961</v>
      </c>
      <c r="D435" s="19" t="s">
        <v>793</v>
      </c>
      <c r="E435" s="93" t="str">
        <f>F435</f>
        <v>Minor Revision</v>
      </c>
      <c r="F435" s="4" t="s">
        <v>957</v>
      </c>
      <c r="G435" s="19" t="s">
        <v>795</v>
      </c>
      <c r="H435" s="19" t="s">
        <v>796</v>
      </c>
      <c r="I435" s="93" t="str">
        <f>J435</f>
        <v>No Change</v>
      </c>
      <c r="J435" s="8" t="s">
        <v>946</v>
      </c>
      <c r="K435" s="12"/>
      <c r="L435" s="19" t="s">
        <v>796</v>
      </c>
      <c r="M435" s="86" t="s">
        <v>946</v>
      </c>
      <c r="N435" s="19" t="s">
        <v>796</v>
      </c>
      <c r="O435" s="19" t="s">
        <v>796</v>
      </c>
      <c r="P435" s="17"/>
    </row>
    <row r="436" spans="1:16" ht="92" x14ac:dyDescent="0.3">
      <c r="A436" s="93"/>
      <c r="B436" s="31" t="str">
        <f t="shared" ref="B436" si="850">B435</f>
        <v>20.1.3</v>
      </c>
      <c r="C436" s="9" t="str">
        <f t="shared" ref="C436:C437" si="851">C435</f>
        <v>New Standard</v>
      </c>
      <c r="D436" s="27" t="s">
        <v>794</v>
      </c>
      <c r="E436" s="93"/>
      <c r="F436" s="78" t="str">
        <f t="shared" ref="F436:F437" si="852">F435</f>
        <v>Minor Revision</v>
      </c>
      <c r="G436" s="27" t="s">
        <v>794</v>
      </c>
      <c r="H436" s="27" t="s">
        <v>794</v>
      </c>
      <c r="I436" s="93"/>
      <c r="J436" s="56" t="str">
        <f>J435</f>
        <v>No Change</v>
      </c>
      <c r="K436" s="13"/>
      <c r="L436" s="27" t="s">
        <v>794</v>
      </c>
      <c r="M436" s="91" t="str">
        <f>M435</f>
        <v>No Change</v>
      </c>
      <c r="N436" s="27" t="s">
        <v>794</v>
      </c>
      <c r="O436" s="27" t="s">
        <v>794</v>
      </c>
      <c r="P436" s="18"/>
    </row>
    <row r="437" spans="1:16" hidden="1" x14ac:dyDescent="0.3">
      <c r="A437" s="93"/>
      <c r="B437" s="31" t="str">
        <f t="shared" ref="B437" si="853">B435</f>
        <v>20.1.3</v>
      </c>
      <c r="C437" s="9" t="str">
        <f t="shared" si="851"/>
        <v>New Standard</v>
      </c>
      <c r="D437" s="10" t="s">
        <v>8</v>
      </c>
      <c r="E437" s="93"/>
      <c r="F437" s="78" t="str">
        <f t="shared" si="852"/>
        <v>Minor Revision</v>
      </c>
      <c r="G437" s="14" t="str">
        <f t="shared" ref="G437:L437" si="854">G350</f>
        <v>Edition 2 - With Mark-Ups</v>
      </c>
      <c r="H437" s="14" t="str">
        <f t="shared" si="854"/>
        <v>Edition 2 - Clean Copy</v>
      </c>
      <c r="I437" s="93"/>
      <c r="J437" s="56" t="str">
        <f>J435</f>
        <v>No Change</v>
      </c>
      <c r="K437" s="58" t="str">
        <f t="shared" si="854"/>
        <v>Edition 2.1 - With Mark-Ups</v>
      </c>
      <c r="L437" s="58" t="str">
        <f t="shared" si="854"/>
        <v>Edition 2.1 - Clean Copy</v>
      </c>
      <c r="M437" s="91" t="str">
        <f>M435</f>
        <v>No Change</v>
      </c>
      <c r="N437" s="58" t="str">
        <f t="shared" ref="N437" si="855">N350</f>
        <v>Edition 2.2 - With Mark-Ups</v>
      </c>
      <c r="O437" s="58" t="str">
        <f t="shared" ref="O437" si="856">O350</f>
        <v>Edition 2.2 - Clean Copy</v>
      </c>
      <c r="P437" s="18"/>
    </row>
    <row r="438" spans="1:16" ht="103.5" x14ac:dyDescent="0.3">
      <c r="A438" s="93" t="str">
        <f>C438</f>
        <v>New Standard</v>
      </c>
      <c r="B438" s="30" t="s">
        <v>797</v>
      </c>
      <c r="C438" s="3" t="s">
        <v>961</v>
      </c>
      <c r="D438" s="19" t="s">
        <v>798</v>
      </c>
      <c r="E438" s="93" t="str">
        <f>F438</f>
        <v>Minor Revision</v>
      </c>
      <c r="F438" s="4" t="s">
        <v>957</v>
      </c>
      <c r="G438" s="19" t="s">
        <v>800</v>
      </c>
      <c r="H438" s="19" t="s">
        <v>802</v>
      </c>
      <c r="I438" s="93" t="str">
        <f>J438</f>
        <v>No Change</v>
      </c>
      <c r="J438" s="8" t="s">
        <v>946</v>
      </c>
      <c r="K438" s="12"/>
      <c r="L438" s="19" t="s">
        <v>802</v>
      </c>
      <c r="M438" s="86" t="s">
        <v>946</v>
      </c>
      <c r="N438" s="19" t="s">
        <v>802</v>
      </c>
      <c r="O438" s="19" t="s">
        <v>802</v>
      </c>
      <c r="P438" s="17"/>
    </row>
    <row r="439" spans="1:16" ht="145.5" x14ac:dyDescent="0.3">
      <c r="A439" s="93"/>
      <c r="B439" s="31" t="str">
        <f t="shared" ref="B439" si="857">B438</f>
        <v>20.1.4</v>
      </c>
      <c r="C439" s="9" t="str">
        <f t="shared" ref="C439:C440" si="858">C438</f>
        <v>New Standard</v>
      </c>
      <c r="D439" s="27" t="s">
        <v>799</v>
      </c>
      <c r="E439" s="93"/>
      <c r="F439" s="78" t="str">
        <f t="shared" ref="F439:F440" si="859">F438</f>
        <v>Minor Revision</v>
      </c>
      <c r="G439" s="27" t="s">
        <v>801</v>
      </c>
      <c r="H439" s="27" t="s">
        <v>803</v>
      </c>
      <c r="I439" s="93"/>
      <c r="J439" s="56" t="str">
        <f>J438</f>
        <v>No Change</v>
      </c>
      <c r="K439" s="13"/>
      <c r="L439" s="27" t="s">
        <v>803</v>
      </c>
      <c r="M439" s="91" t="str">
        <f>M438</f>
        <v>No Change</v>
      </c>
      <c r="N439" s="27" t="s">
        <v>803</v>
      </c>
      <c r="O439" s="27" t="s">
        <v>803</v>
      </c>
      <c r="P439" s="18"/>
    </row>
    <row r="440" spans="1:16" hidden="1" x14ac:dyDescent="0.3">
      <c r="A440" s="93"/>
      <c r="B440" s="31" t="str">
        <f t="shared" ref="B440" si="860">B438</f>
        <v>20.1.4</v>
      </c>
      <c r="C440" s="9" t="str">
        <f t="shared" si="858"/>
        <v>New Standard</v>
      </c>
      <c r="D440" s="10" t="s">
        <v>8</v>
      </c>
      <c r="E440" s="93"/>
      <c r="F440" s="78" t="str">
        <f t="shared" si="859"/>
        <v>Minor Revision</v>
      </c>
      <c r="G440" s="14" t="str">
        <f t="shared" ref="G440:L440" si="861">G353</f>
        <v>Edition 2 - With Mark-Ups</v>
      </c>
      <c r="H440" s="14" t="str">
        <f t="shared" si="861"/>
        <v>Edition 2 - Clean Copy</v>
      </c>
      <c r="I440" s="93"/>
      <c r="J440" s="56" t="str">
        <f>J438</f>
        <v>No Change</v>
      </c>
      <c r="K440" s="58" t="str">
        <f t="shared" si="861"/>
        <v>Edition 2.1 - With Mark-Ups</v>
      </c>
      <c r="L440" s="58" t="str">
        <f t="shared" si="861"/>
        <v>Edition 2.1 - Clean Copy</v>
      </c>
      <c r="M440" s="91" t="str">
        <f>M438</f>
        <v>No Change</v>
      </c>
      <c r="N440" s="58" t="str">
        <f t="shared" ref="N440" si="862">N353</f>
        <v>Edition 2.2 - With Mark-Ups</v>
      </c>
      <c r="O440" s="58" t="str">
        <f t="shared" ref="O440" si="863">O353</f>
        <v>Edition 2.2 - Clean Copy</v>
      </c>
      <c r="P440" s="18"/>
    </row>
    <row r="441" spans="1:16" ht="173.5" x14ac:dyDescent="0.3">
      <c r="A441" s="93" t="str">
        <f>C441</f>
        <v>New Standard</v>
      </c>
      <c r="B441" s="30" t="s">
        <v>804</v>
      </c>
      <c r="C441" s="3" t="s">
        <v>961</v>
      </c>
      <c r="D441" s="19" t="s">
        <v>805</v>
      </c>
      <c r="E441" s="93" t="str">
        <f>F441</f>
        <v>Major Revision</v>
      </c>
      <c r="F441" s="4" t="s">
        <v>958</v>
      </c>
      <c r="G441" s="19" t="s">
        <v>807</v>
      </c>
      <c r="H441" s="19" t="s">
        <v>810</v>
      </c>
      <c r="I441" s="93" t="str">
        <f>J441</f>
        <v>No Change</v>
      </c>
      <c r="J441" s="8" t="s">
        <v>946</v>
      </c>
      <c r="K441" s="12"/>
      <c r="L441" s="19" t="s">
        <v>810</v>
      </c>
      <c r="M441" s="86" t="s">
        <v>946</v>
      </c>
      <c r="N441" s="19" t="s">
        <v>810</v>
      </c>
      <c r="O441" s="19" t="s">
        <v>810</v>
      </c>
      <c r="P441" s="17"/>
    </row>
    <row r="442" spans="1:16" ht="240.5" x14ac:dyDescent="0.3">
      <c r="A442" s="93"/>
      <c r="B442" s="31" t="str">
        <f t="shared" ref="B442" si="864">B441</f>
        <v>20.1.5</v>
      </c>
      <c r="C442" s="9" t="str">
        <f t="shared" ref="C442:C443" si="865">C441</f>
        <v>New Standard</v>
      </c>
      <c r="D442" s="27" t="s">
        <v>806</v>
      </c>
      <c r="E442" s="93"/>
      <c r="F442" s="78" t="str">
        <f t="shared" ref="F442:F443" si="866">F441</f>
        <v>Major Revision</v>
      </c>
      <c r="G442" s="27" t="s">
        <v>808</v>
      </c>
      <c r="H442" s="27" t="s">
        <v>809</v>
      </c>
      <c r="I442" s="93"/>
      <c r="J442" s="56" t="str">
        <f>J441</f>
        <v>No Change</v>
      </c>
      <c r="K442" s="13"/>
      <c r="L442" s="27" t="s">
        <v>809</v>
      </c>
      <c r="M442" s="91" t="str">
        <f>M441</f>
        <v>No Change</v>
      </c>
      <c r="N442" s="27" t="s">
        <v>809</v>
      </c>
      <c r="O442" s="27" t="s">
        <v>809</v>
      </c>
      <c r="P442" s="18"/>
    </row>
    <row r="443" spans="1:16" hidden="1" x14ac:dyDescent="0.3">
      <c r="A443" s="93"/>
      <c r="B443" s="31" t="str">
        <f t="shared" ref="B443" si="867">B441</f>
        <v>20.1.5</v>
      </c>
      <c r="C443" s="9" t="str">
        <f t="shared" si="865"/>
        <v>New Standard</v>
      </c>
      <c r="D443" s="10" t="s">
        <v>8</v>
      </c>
      <c r="E443" s="93"/>
      <c r="F443" s="78" t="str">
        <f t="shared" si="866"/>
        <v>Major Revision</v>
      </c>
      <c r="G443" s="14" t="str">
        <f t="shared" ref="G443:L443" si="868">G356</f>
        <v>Edition 2 - With Mark-Ups</v>
      </c>
      <c r="H443" s="14" t="str">
        <f t="shared" si="868"/>
        <v>Edition 2 - Clean Copy</v>
      </c>
      <c r="I443" s="93"/>
      <c r="J443" s="56" t="str">
        <f>J441</f>
        <v>No Change</v>
      </c>
      <c r="K443" s="58" t="str">
        <f t="shared" si="868"/>
        <v>Edition 2.1 - With Mark-Ups</v>
      </c>
      <c r="L443" s="58" t="str">
        <f t="shared" si="868"/>
        <v>Edition 2.1 - Clean Copy</v>
      </c>
      <c r="M443" s="91" t="str">
        <f>M441</f>
        <v>No Change</v>
      </c>
      <c r="N443" s="58" t="str">
        <f t="shared" ref="N443" si="869">N356</f>
        <v>Edition 2.2 - With Mark-Ups</v>
      </c>
      <c r="O443" s="58" t="str">
        <f t="shared" ref="O443" si="870">O356</f>
        <v>Edition 2.2 - Clean Copy</v>
      </c>
      <c r="P443" s="18"/>
    </row>
    <row r="444" spans="1:16" ht="56" x14ac:dyDescent="0.3">
      <c r="A444" s="93" t="str">
        <f>C444</f>
        <v>New Standard</v>
      </c>
      <c r="B444" s="30" t="s">
        <v>811</v>
      </c>
      <c r="C444" s="3" t="s">
        <v>961</v>
      </c>
      <c r="D444" s="19" t="s">
        <v>812</v>
      </c>
      <c r="E444" s="93" t="str">
        <f>F444</f>
        <v>Guidance Updated</v>
      </c>
      <c r="F444" s="4" t="s">
        <v>956</v>
      </c>
      <c r="G444" s="19" t="s">
        <v>812</v>
      </c>
      <c r="H444" s="19" t="s">
        <v>812</v>
      </c>
      <c r="I444" s="93" t="str">
        <f>J444</f>
        <v>No Change</v>
      </c>
      <c r="J444" s="8" t="s">
        <v>946</v>
      </c>
      <c r="K444" s="12"/>
      <c r="L444" s="19" t="s">
        <v>812</v>
      </c>
      <c r="M444" s="86" t="s">
        <v>946</v>
      </c>
      <c r="N444" s="19" t="s">
        <v>812</v>
      </c>
      <c r="O444" s="19" t="s">
        <v>812</v>
      </c>
      <c r="P444" s="17"/>
    </row>
    <row r="445" spans="1:16" ht="364" hidden="1" x14ac:dyDescent="0.3">
      <c r="A445" s="93"/>
      <c r="B445" s="31" t="str">
        <f t="shared" ref="B445" si="871">B444</f>
        <v>20.2.1</v>
      </c>
      <c r="C445" s="9" t="str">
        <f t="shared" ref="C445:C446" si="872">C444</f>
        <v>New Standard</v>
      </c>
      <c r="D445" s="27" t="s">
        <v>813</v>
      </c>
      <c r="E445" s="93"/>
      <c r="F445" s="78" t="str">
        <f t="shared" ref="F445:F446" si="873">F444</f>
        <v>Guidance Updated</v>
      </c>
      <c r="G445" s="27" t="s">
        <v>990</v>
      </c>
      <c r="H445" s="34" t="s">
        <v>990</v>
      </c>
      <c r="I445" s="93"/>
      <c r="J445" s="56" t="str">
        <f>J444</f>
        <v>No Change</v>
      </c>
      <c r="K445" s="13"/>
      <c r="L445" s="34" t="s">
        <v>990</v>
      </c>
      <c r="M445" s="91" t="str">
        <f>M444</f>
        <v>No Change</v>
      </c>
      <c r="N445" s="34" t="s">
        <v>990</v>
      </c>
      <c r="O445" s="34" t="s">
        <v>990</v>
      </c>
      <c r="P445" s="18"/>
    </row>
    <row r="446" spans="1:16" hidden="1" x14ac:dyDescent="0.3">
      <c r="A446" s="93"/>
      <c r="B446" s="31" t="str">
        <f t="shared" ref="B446" si="874">B444</f>
        <v>20.2.1</v>
      </c>
      <c r="C446" s="9" t="str">
        <f t="shared" si="872"/>
        <v>New Standard</v>
      </c>
      <c r="D446" s="10" t="s">
        <v>8</v>
      </c>
      <c r="E446" s="93"/>
      <c r="F446" s="78" t="str">
        <f t="shared" si="873"/>
        <v>Guidance Updated</v>
      </c>
      <c r="G446" s="14" t="str">
        <f t="shared" ref="G446:L446" si="875">G359</f>
        <v>Edition 2 - With Mark-Ups</v>
      </c>
      <c r="H446" s="14" t="str">
        <f t="shared" si="875"/>
        <v>Edition 2 - Clean Copy</v>
      </c>
      <c r="I446" s="93"/>
      <c r="J446" s="56" t="str">
        <f>J444</f>
        <v>No Change</v>
      </c>
      <c r="K446" s="58" t="str">
        <f t="shared" si="875"/>
        <v>Edition 2.1 - With Mark-Ups</v>
      </c>
      <c r="L446" s="58" t="str">
        <f t="shared" si="875"/>
        <v>Edition 2.1 - Clean Copy</v>
      </c>
      <c r="M446" s="91" t="str">
        <f>M444</f>
        <v>No Change</v>
      </c>
      <c r="N446" s="58" t="str">
        <f t="shared" ref="N446" si="876">N359</f>
        <v>Edition 2.2 - With Mark-Ups</v>
      </c>
      <c r="O446" s="58" t="str">
        <f t="shared" ref="O446" si="877">O359</f>
        <v>Edition 2.2 - Clean Copy</v>
      </c>
      <c r="P446" s="18"/>
    </row>
    <row r="447" spans="1:16" ht="56" x14ac:dyDescent="0.3">
      <c r="A447" s="93" t="str">
        <f>C447</f>
        <v>New Standard</v>
      </c>
      <c r="B447" s="30" t="s">
        <v>814</v>
      </c>
      <c r="C447" s="3" t="s">
        <v>961</v>
      </c>
      <c r="D447" s="19" t="s">
        <v>815</v>
      </c>
      <c r="E447" s="93" t="str">
        <f>F447</f>
        <v>Minor Revision</v>
      </c>
      <c r="F447" s="4" t="s">
        <v>957</v>
      </c>
      <c r="G447" s="19" t="s">
        <v>817</v>
      </c>
      <c r="H447" s="36" t="s">
        <v>818</v>
      </c>
      <c r="I447" s="93" t="str">
        <f>J447</f>
        <v>No Change</v>
      </c>
      <c r="J447" s="8" t="s">
        <v>946</v>
      </c>
      <c r="K447" s="12"/>
      <c r="L447" s="36" t="s">
        <v>818</v>
      </c>
      <c r="M447" s="86" t="s">
        <v>946</v>
      </c>
      <c r="N447" s="36" t="s">
        <v>818</v>
      </c>
      <c r="O447" s="36" t="s">
        <v>818</v>
      </c>
      <c r="P447" s="17"/>
    </row>
    <row r="448" spans="1:16" ht="56" x14ac:dyDescent="0.3">
      <c r="A448" s="93"/>
      <c r="B448" s="31" t="str">
        <f t="shared" ref="B448" si="878">B447</f>
        <v>20.2.2</v>
      </c>
      <c r="C448" s="9" t="str">
        <f t="shared" ref="C448:C449" si="879">C447</f>
        <v>New Standard</v>
      </c>
      <c r="D448" s="27" t="s">
        <v>816</v>
      </c>
      <c r="E448" s="93"/>
      <c r="F448" s="78" t="str">
        <f t="shared" ref="F448:F449" si="880">F447</f>
        <v>Minor Revision</v>
      </c>
      <c r="G448" s="27" t="s">
        <v>816</v>
      </c>
      <c r="H448" s="27" t="s">
        <v>816</v>
      </c>
      <c r="I448" s="93"/>
      <c r="J448" s="56" t="str">
        <f>J447</f>
        <v>No Change</v>
      </c>
      <c r="K448" s="13"/>
      <c r="L448" s="27" t="s">
        <v>816</v>
      </c>
      <c r="M448" s="91" t="str">
        <f>M447</f>
        <v>No Change</v>
      </c>
      <c r="N448" s="27" t="s">
        <v>816</v>
      </c>
      <c r="O448" s="27" t="s">
        <v>816</v>
      </c>
      <c r="P448" s="18"/>
    </row>
    <row r="449" spans="1:16" hidden="1" x14ac:dyDescent="0.3">
      <c r="A449" s="93"/>
      <c r="B449" s="31" t="str">
        <f t="shared" ref="B449" si="881">B447</f>
        <v>20.2.2</v>
      </c>
      <c r="C449" s="9" t="str">
        <f t="shared" si="879"/>
        <v>New Standard</v>
      </c>
      <c r="D449" s="10" t="s">
        <v>8</v>
      </c>
      <c r="E449" s="93"/>
      <c r="F449" s="78" t="str">
        <f t="shared" si="880"/>
        <v>Minor Revision</v>
      </c>
      <c r="G449" s="14" t="str">
        <f t="shared" ref="G449:L449" si="882">G362</f>
        <v>Edition 2 - With Mark-Ups</v>
      </c>
      <c r="H449" s="14" t="str">
        <f t="shared" si="882"/>
        <v>Edition 2 - Clean Copy</v>
      </c>
      <c r="I449" s="93"/>
      <c r="J449" s="56" t="str">
        <f>J447</f>
        <v>No Change</v>
      </c>
      <c r="K449" s="58" t="str">
        <f t="shared" si="882"/>
        <v>Edition 2.1 - With Mark-Ups</v>
      </c>
      <c r="L449" s="58" t="str">
        <f t="shared" si="882"/>
        <v>Edition 2.1 - Clean Copy</v>
      </c>
      <c r="M449" s="91" t="str">
        <f>M447</f>
        <v>No Change</v>
      </c>
      <c r="N449" s="58" t="str">
        <f t="shared" ref="N449" si="883">N362</f>
        <v>Edition 2.2 - With Mark-Ups</v>
      </c>
      <c r="O449" s="58" t="str">
        <f t="shared" ref="O449" si="884">O362</f>
        <v>Edition 2.2 - Clean Copy</v>
      </c>
      <c r="P449" s="18"/>
    </row>
    <row r="450" spans="1:16" ht="56" x14ac:dyDescent="0.3">
      <c r="A450" s="93" t="str">
        <f>C450</f>
        <v>New Standard</v>
      </c>
      <c r="B450" s="30" t="s">
        <v>819</v>
      </c>
      <c r="C450" s="3" t="s">
        <v>961</v>
      </c>
      <c r="D450" s="19" t="s">
        <v>820</v>
      </c>
      <c r="E450" s="93" t="str">
        <f>F450</f>
        <v>Minor Revision</v>
      </c>
      <c r="F450" s="4" t="s">
        <v>957</v>
      </c>
      <c r="G450" s="19" t="s">
        <v>822</v>
      </c>
      <c r="H450" s="36" t="s">
        <v>824</v>
      </c>
      <c r="I450" s="93" t="str">
        <f>J450</f>
        <v>No Change</v>
      </c>
      <c r="J450" s="8" t="s">
        <v>946</v>
      </c>
      <c r="K450" s="12"/>
      <c r="L450" s="36" t="s">
        <v>824</v>
      </c>
      <c r="M450" s="86" t="s">
        <v>946</v>
      </c>
      <c r="N450" s="36" t="s">
        <v>824</v>
      </c>
      <c r="O450" s="36" t="s">
        <v>824</v>
      </c>
      <c r="P450" s="17"/>
    </row>
    <row r="451" spans="1:16" ht="98" x14ac:dyDescent="0.3">
      <c r="A451" s="93"/>
      <c r="B451" s="31" t="str">
        <f t="shared" ref="B451" si="885">B450</f>
        <v>20.2.3</v>
      </c>
      <c r="C451" s="9" t="str">
        <f t="shared" ref="C451:C452" si="886">C450</f>
        <v>New Standard</v>
      </c>
      <c r="D451" s="25" t="s">
        <v>821</v>
      </c>
      <c r="E451" s="93"/>
      <c r="F451" s="78" t="str">
        <f t="shared" ref="F451:F452" si="887">F450</f>
        <v>Minor Revision</v>
      </c>
      <c r="G451" s="27" t="s">
        <v>823</v>
      </c>
      <c r="H451" s="34" t="s">
        <v>825</v>
      </c>
      <c r="I451" s="93"/>
      <c r="J451" s="56" t="str">
        <f>J450</f>
        <v>No Change</v>
      </c>
      <c r="K451" s="13"/>
      <c r="L451" s="34" t="s">
        <v>825</v>
      </c>
      <c r="M451" s="91" t="str">
        <f>M450</f>
        <v>No Change</v>
      </c>
      <c r="N451" s="34" t="s">
        <v>825</v>
      </c>
      <c r="O451" s="34" t="s">
        <v>825</v>
      </c>
      <c r="P451" s="18"/>
    </row>
    <row r="452" spans="1:16" hidden="1" x14ac:dyDescent="0.3">
      <c r="A452" s="93"/>
      <c r="B452" s="31" t="str">
        <f t="shared" ref="B452" si="888">B450</f>
        <v>20.2.3</v>
      </c>
      <c r="C452" s="9" t="str">
        <f t="shared" si="886"/>
        <v>New Standard</v>
      </c>
      <c r="D452" s="10" t="s">
        <v>8</v>
      </c>
      <c r="E452" s="93"/>
      <c r="F452" s="78" t="str">
        <f t="shared" si="887"/>
        <v>Minor Revision</v>
      </c>
      <c r="G452" s="14" t="str">
        <f t="shared" ref="G452:L452" si="889">G365</f>
        <v>Edition 2 - With Mark-Ups</v>
      </c>
      <c r="H452" s="14" t="str">
        <f t="shared" si="889"/>
        <v>Edition 2 - Clean Copy</v>
      </c>
      <c r="I452" s="93"/>
      <c r="J452" s="56" t="str">
        <f>J450</f>
        <v>No Change</v>
      </c>
      <c r="K452" s="58" t="str">
        <f t="shared" si="889"/>
        <v>Edition 2.1 - With Mark-Ups</v>
      </c>
      <c r="L452" s="58" t="str">
        <f t="shared" si="889"/>
        <v>Edition 2.1 - Clean Copy</v>
      </c>
      <c r="M452" s="91" t="str">
        <f>M450</f>
        <v>No Change</v>
      </c>
      <c r="N452" s="58" t="str">
        <f t="shared" ref="N452" si="890">N365</f>
        <v>Edition 2.2 - With Mark-Ups</v>
      </c>
      <c r="O452" s="58" t="str">
        <f t="shared" ref="O452" si="891">O365</f>
        <v>Edition 2.2 - Clean Copy</v>
      </c>
      <c r="P452" s="18"/>
    </row>
    <row r="453" spans="1:16" ht="70" x14ac:dyDescent="0.3">
      <c r="A453" s="93" t="str">
        <f>C453</f>
        <v>New Standard</v>
      </c>
      <c r="B453" s="30" t="s">
        <v>826</v>
      </c>
      <c r="C453" s="3" t="s">
        <v>961</v>
      </c>
      <c r="D453" s="19" t="s">
        <v>827</v>
      </c>
      <c r="E453" s="93" t="str">
        <f>F453</f>
        <v>No Change</v>
      </c>
      <c r="F453" s="4" t="s">
        <v>946</v>
      </c>
      <c r="G453" s="12"/>
      <c r="H453" s="19" t="s">
        <v>827</v>
      </c>
      <c r="I453" s="93" t="str">
        <f>J453</f>
        <v>No Change</v>
      </c>
      <c r="J453" s="8" t="s">
        <v>946</v>
      </c>
      <c r="K453" s="12"/>
      <c r="L453" s="19" t="s">
        <v>827</v>
      </c>
      <c r="M453" s="86" t="s">
        <v>946</v>
      </c>
      <c r="N453" s="19" t="s">
        <v>827</v>
      </c>
      <c r="O453" s="19" t="s">
        <v>827</v>
      </c>
      <c r="P453" s="17"/>
    </row>
    <row r="454" spans="1:16" ht="84" x14ac:dyDescent="0.3">
      <c r="A454" s="93"/>
      <c r="B454" s="31" t="str">
        <f t="shared" ref="B454" si="892">B453</f>
        <v>20.2.4</v>
      </c>
      <c r="C454" s="9" t="str">
        <f t="shared" ref="C454:C455" si="893">C453</f>
        <v>New Standard</v>
      </c>
      <c r="D454" s="27" t="s">
        <v>828</v>
      </c>
      <c r="E454" s="93"/>
      <c r="F454" s="78" t="str">
        <f t="shared" ref="F454:F455" si="894">F453</f>
        <v>No Change</v>
      </c>
      <c r="G454" s="13"/>
      <c r="H454" s="27" t="s">
        <v>828</v>
      </c>
      <c r="I454" s="93"/>
      <c r="J454" s="56" t="str">
        <f>J453</f>
        <v>No Change</v>
      </c>
      <c r="K454" s="13"/>
      <c r="L454" s="27" t="s">
        <v>828</v>
      </c>
      <c r="M454" s="91" t="str">
        <f>M453</f>
        <v>No Change</v>
      </c>
      <c r="N454" s="27" t="s">
        <v>828</v>
      </c>
      <c r="O454" s="27" t="s">
        <v>828</v>
      </c>
      <c r="P454" s="18"/>
    </row>
    <row r="455" spans="1:16" hidden="1" x14ac:dyDescent="0.3">
      <c r="A455" s="93"/>
      <c r="B455" s="31" t="str">
        <f t="shared" ref="B455" si="895">B453</f>
        <v>20.2.4</v>
      </c>
      <c r="C455" s="9" t="str">
        <f t="shared" si="893"/>
        <v>New Standard</v>
      </c>
      <c r="D455" s="10" t="s">
        <v>8</v>
      </c>
      <c r="E455" s="93"/>
      <c r="F455" s="78" t="str">
        <f t="shared" si="894"/>
        <v>No Change</v>
      </c>
      <c r="G455" s="14" t="str">
        <f t="shared" ref="G455:L455" si="896">G368</f>
        <v>Edition 2 - With Mark-Ups</v>
      </c>
      <c r="H455" s="14" t="str">
        <f t="shared" si="896"/>
        <v>Edition 2 - Clean Copy</v>
      </c>
      <c r="I455" s="93"/>
      <c r="J455" s="56" t="str">
        <f>J453</f>
        <v>No Change</v>
      </c>
      <c r="K455" s="58" t="str">
        <f t="shared" si="896"/>
        <v>Edition 2.1 - With Mark-Ups</v>
      </c>
      <c r="L455" s="58" t="str">
        <f t="shared" si="896"/>
        <v>Edition 2.1 - Clean Copy</v>
      </c>
      <c r="M455" s="91" t="str">
        <f>M453</f>
        <v>No Change</v>
      </c>
      <c r="N455" s="58" t="str">
        <f t="shared" ref="N455" si="897">N368</f>
        <v>Edition 2.2 - With Mark-Ups</v>
      </c>
      <c r="O455" s="58" t="str">
        <f t="shared" ref="O455" si="898">O368</f>
        <v>Edition 2.2 - Clean Copy</v>
      </c>
      <c r="P455" s="18"/>
    </row>
    <row r="456" spans="1:16" ht="103.5" x14ac:dyDescent="0.3">
      <c r="A456" s="93" t="str">
        <f>C456</f>
        <v>New Standard</v>
      </c>
      <c r="B456" s="30" t="s">
        <v>829</v>
      </c>
      <c r="C456" s="3" t="s">
        <v>961</v>
      </c>
      <c r="D456" s="19" t="s">
        <v>830</v>
      </c>
      <c r="E456" s="93" t="str">
        <f>F456</f>
        <v>Minor Revision</v>
      </c>
      <c r="F456" s="4" t="s">
        <v>957</v>
      </c>
      <c r="G456" s="19" t="s">
        <v>832</v>
      </c>
      <c r="H456" s="19" t="s">
        <v>834</v>
      </c>
      <c r="I456" s="93" t="str">
        <f>J456</f>
        <v>No Change</v>
      </c>
      <c r="J456" s="8" t="s">
        <v>946</v>
      </c>
      <c r="K456" s="12"/>
      <c r="L456" s="19" t="s">
        <v>834</v>
      </c>
      <c r="M456" s="86" t="s">
        <v>946</v>
      </c>
      <c r="N456" s="19" t="s">
        <v>834</v>
      </c>
      <c r="O456" s="19" t="s">
        <v>834</v>
      </c>
      <c r="P456" s="17"/>
    </row>
    <row r="457" spans="1:16" ht="70" x14ac:dyDescent="0.3">
      <c r="A457" s="93"/>
      <c r="B457" s="31" t="str">
        <f t="shared" ref="B457" si="899">B456</f>
        <v>20.2.5</v>
      </c>
      <c r="C457" s="9" t="str">
        <f t="shared" ref="C457:C458" si="900">C456</f>
        <v>New Standard</v>
      </c>
      <c r="D457" s="25" t="s">
        <v>831</v>
      </c>
      <c r="E457" s="93"/>
      <c r="F457" s="78" t="str">
        <f t="shared" ref="F457:F458" si="901">F456</f>
        <v>Minor Revision</v>
      </c>
      <c r="G457" s="27" t="s">
        <v>833</v>
      </c>
      <c r="H457" s="27" t="s">
        <v>835</v>
      </c>
      <c r="I457" s="93"/>
      <c r="J457" s="56" t="str">
        <f>J456</f>
        <v>No Change</v>
      </c>
      <c r="K457" s="13"/>
      <c r="L457" s="27" t="s">
        <v>835</v>
      </c>
      <c r="M457" s="91" t="str">
        <f>M456</f>
        <v>No Change</v>
      </c>
      <c r="N457" s="27" t="s">
        <v>835</v>
      </c>
      <c r="O457" s="27" t="s">
        <v>835</v>
      </c>
      <c r="P457" s="18"/>
    </row>
    <row r="458" spans="1:16" hidden="1" x14ac:dyDescent="0.3">
      <c r="A458" s="93"/>
      <c r="B458" s="31" t="str">
        <f t="shared" ref="B458" si="902">B456</f>
        <v>20.2.5</v>
      </c>
      <c r="C458" s="9" t="str">
        <f t="shared" si="900"/>
        <v>New Standard</v>
      </c>
      <c r="D458" s="10" t="s">
        <v>8</v>
      </c>
      <c r="E458" s="93"/>
      <c r="F458" s="78" t="str">
        <f t="shared" si="901"/>
        <v>Minor Revision</v>
      </c>
      <c r="G458" s="14" t="str">
        <f t="shared" ref="G458:L458" si="903">G371</f>
        <v>Edition 2 - With Mark-Ups</v>
      </c>
      <c r="H458" s="14" t="str">
        <f t="shared" si="903"/>
        <v>Edition 2 - Clean Copy</v>
      </c>
      <c r="I458" s="93"/>
      <c r="J458" s="56" t="str">
        <f>J456</f>
        <v>No Change</v>
      </c>
      <c r="K458" s="58" t="str">
        <f t="shared" si="903"/>
        <v>Edition 2.1 - With Mark-Ups</v>
      </c>
      <c r="L458" s="58" t="str">
        <f t="shared" si="903"/>
        <v>Edition 2.1 - Clean Copy</v>
      </c>
      <c r="M458" s="91" t="str">
        <f>M456</f>
        <v>No Change</v>
      </c>
      <c r="N458" s="58" t="str">
        <f t="shared" ref="N458" si="904">N371</f>
        <v>Edition 2.2 - With Mark-Ups</v>
      </c>
      <c r="O458" s="58" t="str">
        <f t="shared" ref="O458" si="905">O371</f>
        <v>Edition 2.2 - Clean Copy</v>
      </c>
      <c r="P458" s="18"/>
    </row>
    <row r="459" spans="1:16" ht="70" x14ac:dyDescent="0.3">
      <c r="A459" s="93" t="str">
        <f>C459</f>
        <v>New Standard</v>
      </c>
      <c r="B459" s="30" t="s">
        <v>836</v>
      </c>
      <c r="C459" s="3" t="s">
        <v>961</v>
      </c>
      <c r="D459" s="19" t="s">
        <v>837</v>
      </c>
      <c r="E459" s="93" t="str">
        <f>F459</f>
        <v>Minor Revision</v>
      </c>
      <c r="F459" s="4" t="s">
        <v>957</v>
      </c>
      <c r="G459" s="19" t="s">
        <v>839</v>
      </c>
      <c r="H459" s="36" t="s">
        <v>840</v>
      </c>
      <c r="I459" s="93" t="str">
        <f>J459</f>
        <v>No Change</v>
      </c>
      <c r="J459" s="8" t="s">
        <v>946</v>
      </c>
      <c r="K459" s="12"/>
      <c r="L459" s="36" t="s">
        <v>840</v>
      </c>
      <c r="M459" s="86" t="s">
        <v>946</v>
      </c>
      <c r="N459" s="36" t="s">
        <v>840</v>
      </c>
      <c r="O459" s="36" t="s">
        <v>840</v>
      </c>
      <c r="P459" s="17"/>
    </row>
    <row r="460" spans="1:16" ht="56" x14ac:dyDescent="0.3">
      <c r="A460" s="93"/>
      <c r="B460" s="31" t="str">
        <f t="shared" ref="B460" si="906">B459</f>
        <v>21.1.1</v>
      </c>
      <c r="C460" s="9" t="str">
        <f t="shared" ref="C460:C461" si="907">C459</f>
        <v>New Standard</v>
      </c>
      <c r="D460" s="27" t="s">
        <v>838</v>
      </c>
      <c r="E460" s="93"/>
      <c r="F460" s="78" t="str">
        <f t="shared" ref="F460:F461" si="908">F459</f>
        <v>Minor Revision</v>
      </c>
      <c r="G460" s="27" t="s">
        <v>838</v>
      </c>
      <c r="H460" s="27" t="s">
        <v>838</v>
      </c>
      <c r="I460" s="93"/>
      <c r="J460" s="56" t="str">
        <f>J459</f>
        <v>No Change</v>
      </c>
      <c r="K460" s="13"/>
      <c r="L460" s="27" t="s">
        <v>838</v>
      </c>
      <c r="M460" s="91" t="str">
        <f>M459</f>
        <v>No Change</v>
      </c>
      <c r="N460" s="27" t="s">
        <v>838</v>
      </c>
      <c r="O460" s="27" t="s">
        <v>838</v>
      </c>
      <c r="P460" s="18"/>
    </row>
    <row r="461" spans="1:16" hidden="1" x14ac:dyDescent="0.3">
      <c r="A461" s="93"/>
      <c r="B461" s="31" t="str">
        <f t="shared" ref="B461" si="909">B459</f>
        <v>21.1.1</v>
      </c>
      <c r="C461" s="9" t="str">
        <f t="shared" si="907"/>
        <v>New Standard</v>
      </c>
      <c r="D461" s="10" t="s">
        <v>8</v>
      </c>
      <c r="E461" s="93"/>
      <c r="F461" s="78" t="str">
        <f t="shared" si="908"/>
        <v>Minor Revision</v>
      </c>
      <c r="G461" s="14" t="str">
        <f t="shared" ref="G461:L461" si="910">G374</f>
        <v>Edition 2 - With Mark-Ups</v>
      </c>
      <c r="H461" s="14" t="str">
        <f t="shared" si="910"/>
        <v>Edition 2 - Clean Copy</v>
      </c>
      <c r="I461" s="93"/>
      <c r="J461" s="56" t="str">
        <f>J459</f>
        <v>No Change</v>
      </c>
      <c r="K461" s="58" t="str">
        <f t="shared" si="910"/>
        <v>Edition 2.1 - With Mark-Ups</v>
      </c>
      <c r="L461" s="58" t="str">
        <f t="shared" si="910"/>
        <v>Edition 2.1 - Clean Copy</v>
      </c>
      <c r="M461" s="91" t="str">
        <f>M459</f>
        <v>No Change</v>
      </c>
      <c r="N461" s="58" t="str">
        <f t="shared" ref="N461" si="911">N374</f>
        <v>Edition 2.2 - With Mark-Ups</v>
      </c>
      <c r="O461" s="58" t="str">
        <f t="shared" ref="O461" si="912">O374</f>
        <v>Edition 2.2 - Clean Copy</v>
      </c>
      <c r="P461" s="18"/>
    </row>
    <row r="462" spans="1:16" ht="103.5" x14ac:dyDescent="0.3">
      <c r="A462" s="93" t="str">
        <f>C462</f>
        <v>New Standard</v>
      </c>
      <c r="B462" s="30" t="s">
        <v>841</v>
      </c>
      <c r="C462" s="3" t="s">
        <v>961</v>
      </c>
      <c r="D462" s="19" t="s">
        <v>842</v>
      </c>
      <c r="E462" s="93" t="str">
        <f>F462</f>
        <v>No Change</v>
      </c>
      <c r="F462" s="4" t="s">
        <v>946</v>
      </c>
      <c r="G462" s="19"/>
      <c r="H462" s="19" t="s">
        <v>842</v>
      </c>
      <c r="I462" s="93" t="str">
        <f>J462</f>
        <v>No Change</v>
      </c>
      <c r="J462" s="8" t="s">
        <v>946</v>
      </c>
      <c r="K462" s="12"/>
      <c r="L462" s="19" t="s">
        <v>842</v>
      </c>
      <c r="M462" s="86" t="s">
        <v>946</v>
      </c>
      <c r="N462" s="19" t="s">
        <v>842</v>
      </c>
      <c r="O462" s="19" t="s">
        <v>842</v>
      </c>
      <c r="P462" s="17"/>
    </row>
    <row r="463" spans="1:16" ht="358" x14ac:dyDescent="0.3">
      <c r="A463" s="93"/>
      <c r="B463" s="31" t="str">
        <f t="shared" ref="B463" si="913">B462</f>
        <v>21.1.2</v>
      </c>
      <c r="C463" s="9" t="str">
        <f t="shared" ref="C463:C464" si="914">C462</f>
        <v>New Standard</v>
      </c>
      <c r="D463" s="27" t="s">
        <v>843</v>
      </c>
      <c r="E463" s="93"/>
      <c r="F463" s="78" t="str">
        <f t="shared" ref="F463:F464" si="915">F462</f>
        <v>No Change</v>
      </c>
      <c r="G463" s="27"/>
      <c r="H463" s="27" t="s">
        <v>843</v>
      </c>
      <c r="I463" s="93"/>
      <c r="J463" s="56" t="str">
        <f>J462</f>
        <v>No Change</v>
      </c>
      <c r="K463" s="13"/>
      <c r="L463" s="27" t="s">
        <v>843</v>
      </c>
      <c r="M463" s="91" t="str">
        <f>M462</f>
        <v>No Change</v>
      </c>
      <c r="N463" s="27" t="s">
        <v>843</v>
      </c>
      <c r="O463" s="27" t="s">
        <v>843</v>
      </c>
      <c r="P463" s="18"/>
    </row>
    <row r="464" spans="1:16" hidden="1" x14ac:dyDescent="0.3">
      <c r="A464" s="93"/>
      <c r="B464" s="31" t="str">
        <f t="shared" ref="B464" si="916">B462</f>
        <v>21.1.2</v>
      </c>
      <c r="C464" s="9" t="str">
        <f t="shared" si="914"/>
        <v>New Standard</v>
      </c>
      <c r="D464" s="10" t="s">
        <v>8</v>
      </c>
      <c r="E464" s="93"/>
      <c r="F464" s="78" t="str">
        <f t="shared" si="915"/>
        <v>No Change</v>
      </c>
      <c r="G464" s="14" t="str">
        <f t="shared" ref="G464:L464" si="917">G377</f>
        <v>Edition 2 - With Mark-Ups</v>
      </c>
      <c r="H464" s="14" t="str">
        <f t="shared" si="917"/>
        <v>Edition 2 - Clean Copy</v>
      </c>
      <c r="I464" s="93"/>
      <c r="J464" s="56" t="str">
        <f>J462</f>
        <v>No Change</v>
      </c>
      <c r="K464" s="15" t="str">
        <f t="shared" si="917"/>
        <v>Edition 2.1 - With Mark-Ups</v>
      </c>
      <c r="L464" s="15" t="str">
        <f t="shared" si="917"/>
        <v>Edition 2.1 - Clean Copy</v>
      </c>
      <c r="M464" s="91" t="str">
        <f>M462</f>
        <v>No Change</v>
      </c>
      <c r="N464" s="15" t="str">
        <f t="shared" ref="N464" si="918">N377</f>
        <v>Edition 2.2 - With Mark-Ups</v>
      </c>
      <c r="O464" s="15" t="str">
        <f t="shared" ref="O464" si="919">O377</f>
        <v>Edition 2.2 - Clean Copy</v>
      </c>
      <c r="P464" s="18"/>
    </row>
    <row r="465" spans="1:16" ht="131.5" x14ac:dyDescent="0.3">
      <c r="A465" s="93" t="str">
        <f>C465</f>
        <v>New Standard</v>
      </c>
      <c r="B465" s="30" t="s">
        <v>844</v>
      </c>
      <c r="C465" s="3" t="s">
        <v>961</v>
      </c>
      <c r="D465" s="19" t="s">
        <v>845</v>
      </c>
      <c r="E465" s="93" t="str">
        <f>F465</f>
        <v>No Change</v>
      </c>
      <c r="F465" s="4" t="s">
        <v>946</v>
      </c>
      <c r="G465" s="12"/>
      <c r="H465" s="19" t="s">
        <v>845</v>
      </c>
      <c r="I465" s="93" t="str">
        <f>J465</f>
        <v>No Change</v>
      </c>
      <c r="J465" s="8" t="s">
        <v>946</v>
      </c>
      <c r="K465" s="12"/>
      <c r="L465" s="19" t="s">
        <v>845</v>
      </c>
      <c r="M465" s="86" t="s">
        <v>946</v>
      </c>
      <c r="N465" s="19" t="s">
        <v>845</v>
      </c>
      <c r="O465" s="19" t="s">
        <v>845</v>
      </c>
      <c r="P465" s="17"/>
    </row>
    <row r="466" spans="1:16" ht="126" x14ac:dyDescent="0.3">
      <c r="A466" s="93"/>
      <c r="B466" s="31" t="str">
        <f t="shared" ref="B466" si="920">B465</f>
        <v>21.1.3</v>
      </c>
      <c r="C466" s="9" t="str">
        <f t="shared" ref="C466:C467" si="921">C465</f>
        <v>New Standard</v>
      </c>
      <c r="D466" s="27" t="s">
        <v>846</v>
      </c>
      <c r="E466" s="93"/>
      <c r="F466" s="43" t="str">
        <f t="shared" ref="F466:F467" si="922">F465</f>
        <v>No Change</v>
      </c>
      <c r="G466" s="13"/>
      <c r="H466" s="27" t="s">
        <v>846</v>
      </c>
      <c r="I466" s="93"/>
      <c r="J466" s="56" t="str">
        <f>J465</f>
        <v>No Change</v>
      </c>
      <c r="K466" s="13"/>
      <c r="L466" s="27" t="s">
        <v>846</v>
      </c>
      <c r="M466" s="91" t="str">
        <f>M465</f>
        <v>No Change</v>
      </c>
      <c r="N466" s="27" t="s">
        <v>846</v>
      </c>
      <c r="O466" s="27" t="s">
        <v>846</v>
      </c>
      <c r="P466" s="18"/>
    </row>
    <row r="467" spans="1:16" hidden="1" x14ac:dyDescent="0.3">
      <c r="A467" s="93"/>
      <c r="B467" s="31" t="str">
        <f t="shared" ref="B467" si="923">B465</f>
        <v>21.1.3</v>
      </c>
      <c r="C467" s="9" t="str">
        <f t="shared" si="921"/>
        <v>New Standard</v>
      </c>
      <c r="D467" s="10" t="s">
        <v>8</v>
      </c>
      <c r="E467" s="93"/>
      <c r="F467" s="43" t="str">
        <f t="shared" si="922"/>
        <v>No Change</v>
      </c>
      <c r="G467" s="14" t="str">
        <f t="shared" ref="G467:L467" si="924">G380</f>
        <v>Edition 2 - With Mark-Ups</v>
      </c>
      <c r="H467" s="14" t="str">
        <f t="shared" si="924"/>
        <v>Edition 2 - Clean Copy</v>
      </c>
      <c r="I467" s="93"/>
      <c r="J467" s="56" t="str">
        <f>J465</f>
        <v>No Change</v>
      </c>
      <c r="K467" s="58" t="str">
        <f t="shared" si="924"/>
        <v>Edition 2.1 - With Mark-Ups</v>
      </c>
      <c r="L467" s="58" t="str">
        <f t="shared" si="924"/>
        <v>Edition 2.1 - Clean Copy</v>
      </c>
      <c r="M467" s="91" t="str">
        <f>M465</f>
        <v>No Change</v>
      </c>
      <c r="N467" s="58" t="str">
        <f t="shared" ref="N467" si="925">N380</f>
        <v>Edition 2.2 - With Mark-Ups</v>
      </c>
      <c r="O467" s="58" t="str">
        <f t="shared" ref="O467" si="926">O380</f>
        <v>Edition 2.2 - Clean Copy</v>
      </c>
      <c r="P467" s="18"/>
    </row>
    <row r="468" spans="1:16" ht="285.5" x14ac:dyDescent="0.3">
      <c r="A468" s="93" t="str">
        <f>C468</f>
        <v>New Standard</v>
      </c>
      <c r="B468" s="30" t="s">
        <v>847</v>
      </c>
      <c r="C468" s="3" t="s">
        <v>961</v>
      </c>
      <c r="D468" s="19" t="s">
        <v>848</v>
      </c>
      <c r="E468" s="93" t="str">
        <f>F468</f>
        <v>Major Revision</v>
      </c>
      <c r="F468" s="4" t="s">
        <v>958</v>
      </c>
      <c r="G468" s="19" t="s">
        <v>850</v>
      </c>
      <c r="H468" s="19" t="s">
        <v>853</v>
      </c>
      <c r="I468" s="93" t="str">
        <f>J468</f>
        <v>Updated Tag</v>
      </c>
      <c r="J468" s="8" t="s">
        <v>959</v>
      </c>
      <c r="K468" s="19" t="s">
        <v>854</v>
      </c>
      <c r="L468" s="19" t="s">
        <v>855</v>
      </c>
      <c r="M468" s="86" t="s">
        <v>946</v>
      </c>
      <c r="N468" s="19" t="s">
        <v>855</v>
      </c>
      <c r="O468" s="19" t="s">
        <v>855</v>
      </c>
      <c r="P468" s="17"/>
    </row>
    <row r="469" spans="1:16" ht="221" x14ac:dyDescent="0.3">
      <c r="A469" s="93"/>
      <c r="B469" s="31" t="str">
        <f t="shared" ref="B469" si="927">B468</f>
        <v>22.1.1</v>
      </c>
      <c r="C469" s="9" t="str">
        <f t="shared" ref="C469:C470" si="928">C468</f>
        <v>New Standard</v>
      </c>
      <c r="D469" s="27" t="s">
        <v>849</v>
      </c>
      <c r="E469" s="93"/>
      <c r="F469" s="78" t="str">
        <f t="shared" ref="F469:F470" si="929">F468</f>
        <v>Major Revision</v>
      </c>
      <c r="G469" s="27" t="s">
        <v>851</v>
      </c>
      <c r="H469" s="27" t="s">
        <v>852</v>
      </c>
      <c r="I469" s="93"/>
      <c r="J469" s="56" t="str">
        <f>J468</f>
        <v>Updated Tag</v>
      </c>
      <c r="K469" s="27" t="s">
        <v>852</v>
      </c>
      <c r="L469" s="27" t="s">
        <v>852</v>
      </c>
      <c r="M469" s="91" t="str">
        <f>M468</f>
        <v>No Change</v>
      </c>
      <c r="N469" s="27" t="s">
        <v>852</v>
      </c>
      <c r="O469" s="27" t="s">
        <v>852</v>
      </c>
      <c r="P469" s="18"/>
    </row>
    <row r="470" spans="1:16" hidden="1" x14ac:dyDescent="0.3">
      <c r="A470" s="93"/>
      <c r="B470" s="31" t="str">
        <f t="shared" ref="B470" si="930">B468</f>
        <v>22.1.1</v>
      </c>
      <c r="C470" s="9" t="str">
        <f t="shared" si="928"/>
        <v>New Standard</v>
      </c>
      <c r="D470" s="10" t="s">
        <v>8</v>
      </c>
      <c r="E470" s="93"/>
      <c r="F470" s="78" t="str">
        <f t="shared" si="929"/>
        <v>Major Revision</v>
      </c>
      <c r="G470" s="14" t="str">
        <f t="shared" ref="G470:L470" si="931">G383</f>
        <v>Edition 2 - With Mark-Ups</v>
      </c>
      <c r="H470" s="14" t="str">
        <f t="shared" si="931"/>
        <v>Edition 2 - Clean Copy</v>
      </c>
      <c r="I470" s="93"/>
      <c r="J470" s="56" t="str">
        <f>J468</f>
        <v>Updated Tag</v>
      </c>
      <c r="K470" s="15" t="str">
        <f t="shared" si="931"/>
        <v>Edition 2.1 - With Mark-Ups</v>
      </c>
      <c r="L470" s="15" t="str">
        <f t="shared" si="931"/>
        <v>Edition 2.1 - Clean Copy</v>
      </c>
      <c r="M470" s="91" t="str">
        <f>M468</f>
        <v>No Change</v>
      </c>
      <c r="N470" s="15" t="str">
        <f t="shared" ref="N470" si="932">N383</f>
        <v>Edition 2.2 - With Mark-Ups</v>
      </c>
      <c r="O470" s="15" t="str">
        <f t="shared" ref="O470" si="933">O383</f>
        <v>Edition 2.2 - Clean Copy</v>
      </c>
      <c r="P470" s="18"/>
    </row>
    <row r="471" spans="1:16" ht="56" x14ac:dyDescent="0.3">
      <c r="A471" s="93" t="str">
        <f>C471</f>
        <v>New Standard</v>
      </c>
      <c r="B471" s="30" t="s">
        <v>856</v>
      </c>
      <c r="C471" s="3" t="s">
        <v>961</v>
      </c>
      <c r="D471" s="19" t="s">
        <v>857</v>
      </c>
      <c r="E471" s="93" t="str">
        <f>F471</f>
        <v>Updated Tag</v>
      </c>
      <c r="F471" s="4" t="s">
        <v>959</v>
      </c>
      <c r="G471" s="19" t="s">
        <v>859</v>
      </c>
      <c r="H471" s="19" t="s">
        <v>860</v>
      </c>
      <c r="I471" s="93" t="str">
        <f>J471</f>
        <v>Updated Tag</v>
      </c>
      <c r="J471" s="8" t="s">
        <v>959</v>
      </c>
      <c r="K471" s="19" t="s">
        <v>861</v>
      </c>
      <c r="L471" s="19" t="s">
        <v>862</v>
      </c>
      <c r="M471" s="86" t="s">
        <v>946</v>
      </c>
      <c r="N471" s="19" t="s">
        <v>862</v>
      </c>
      <c r="O471" s="19" t="s">
        <v>862</v>
      </c>
      <c r="P471" s="17"/>
    </row>
    <row r="472" spans="1:16" ht="277" x14ac:dyDescent="0.3">
      <c r="A472" s="93"/>
      <c r="B472" s="31" t="str">
        <f t="shared" ref="B472" si="934">B471</f>
        <v>22.1.2</v>
      </c>
      <c r="C472" s="9" t="str">
        <f t="shared" ref="C472:C473" si="935">C471</f>
        <v>New Standard</v>
      </c>
      <c r="D472" s="27" t="s">
        <v>858</v>
      </c>
      <c r="E472" s="93"/>
      <c r="F472" s="43" t="str">
        <f t="shared" ref="F472:F473" si="936">F471</f>
        <v>Updated Tag</v>
      </c>
      <c r="G472" s="27" t="s">
        <v>858</v>
      </c>
      <c r="H472" s="27" t="s">
        <v>858</v>
      </c>
      <c r="I472" s="93"/>
      <c r="J472" s="56" t="str">
        <f>J471</f>
        <v>Updated Tag</v>
      </c>
      <c r="K472" s="27" t="s">
        <v>858</v>
      </c>
      <c r="L472" s="27" t="s">
        <v>858</v>
      </c>
      <c r="M472" s="91" t="str">
        <f>M471</f>
        <v>No Change</v>
      </c>
      <c r="N472" s="27" t="s">
        <v>858</v>
      </c>
      <c r="O472" s="27" t="s">
        <v>858</v>
      </c>
      <c r="P472" s="18"/>
    </row>
    <row r="473" spans="1:16" hidden="1" x14ac:dyDescent="0.3">
      <c r="A473" s="93"/>
      <c r="B473" s="31" t="str">
        <f t="shared" ref="B473" si="937">B471</f>
        <v>22.1.2</v>
      </c>
      <c r="C473" s="9" t="str">
        <f t="shared" si="935"/>
        <v>New Standard</v>
      </c>
      <c r="D473" s="10" t="s">
        <v>8</v>
      </c>
      <c r="E473" s="93"/>
      <c r="F473" s="43" t="str">
        <f t="shared" si="936"/>
        <v>Updated Tag</v>
      </c>
      <c r="G473" s="14" t="str">
        <f t="shared" ref="G473:L473" si="938">G386</f>
        <v>Edition 2 - With Mark-Ups</v>
      </c>
      <c r="H473" s="14" t="str">
        <f t="shared" si="938"/>
        <v>Edition 2 - Clean Copy</v>
      </c>
      <c r="I473" s="93"/>
      <c r="J473" s="56" t="str">
        <f>J471</f>
        <v>Updated Tag</v>
      </c>
      <c r="K473" s="15" t="str">
        <f t="shared" si="938"/>
        <v>Edition 2.1 - With Mark-Ups</v>
      </c>
      <c r="L473" s="15" t="str">
        <f t="shared" si="938"/>
        <v>Edition 2.1 - Clean Copy</v>
      </c>
      <c r="M473" s="91" t="str">
        <f>M471</f>
        <v>No Change</v>
      </c>
      <c r="N473" s="15" t="str">
        <f t="shared" ref="N473" si="939">N386</f>
        <v>Edition 2.2 - With Mark-Ups</v>
      </c>
      <c r="O473" s="15" t="str">
        <f t="shared" ref="O473" si="940">O386</f>
        <v>Edition 2.2 - Clean Copy</v>
      </c>
      <c r="P473" s="18"/>
    </row>
    <row r="474" spans="1:16" ht="131.5" x14ac:dyDescent="0.3">
      <c r="A474" s="93" t="str">
        <f>C474</f>
        <v>New Standard</v>
      </c>
      <c r="B474" s="30" t="s">
        <v>863</v>
      </c>
      <c r="C474" s="3" t="s">
        <v>961</v>
      </c>
      <c r="D474" s="19" t="s">
        <v>864</v>
      </c>
      <c r="E474" s="93" t="str">
        <f>F474</f>
        <v>Minor Revision</v>
      </c>
      <c r="F474" s="4" t="s">
        <v>957</v>
      </c>
      <c r="G474" s="19" t="s">
        <v>866</v>
      </c>
      <c r="H474" s="19" t="s">
        <v>867</v>
      </c>
      <c r="I474" s="93" t="str">
        <f>J474</f>
        <v>Updated Tag</v>
      </c>
      <c r="J474" s="8" t="s">
        <v>959</v>
      </c>
      <c r="K474" s="19" t="s">
        <v>868</v>
      </c>
      <c r="L474" s="19" t="s">
        <v>869</v>
      </c>
      <c r="M474" s="86" t="s">
        <v>946</v>
      </c>
      <c r="N474" s="19" t="s">
        <v>869</v>
      </c>
      <c r="O474" s="19" t="s">
        <v>869</v>
      </c>
      <c r="P474" s="17"/>
    </row>
    <row r="475" spans="1:16" ht="70" x14ac:dyDescent="0.3">
      <c r="A475" s="93"/>
      <c r="B475" s="31" t="str">
        <f t="shared" ref="B475" si="941">B474</f>
        <v>22.1.3</v>
      </c>
      <c r="C475" s="9" t="str">
        <f t="shared" ref="C475:C476" si="942">C474</f>
        <v>New Standard</v>
      </c>
      <c r="D475" s="27" t="s">
        <v>865</v>
      </c>
      <c r="E475" s="93"/>
      <c r="F475" s="78" t="str">
        <f t="shared" ref="F475:F476" si="943">F474</f>
        <v>Minor Revision</v>
      </c>
      <c r="G475" s="27" t="s">
        <v>865</v>
      </c>
      <c r="H475" s="27" t="s">
        <v>865</v>
      </c>
      <c r="I475" s="93"/>
      <c r="J475" s="56" t="str">
        <f>J474</f>
        <v>Updated Tag</v>
      </c>
      <c r="K475" s="27" t="s">
        <v>865</v>
      </c>
      <c r="L475" s="27" t="s">
        <v>865</v>
      </c>
      <c r="M475" s="91" t="str">
        <f>M474</f>
        <v>No Change</v>
      </c>
      <c r="N475" s="27" t="s">
        <v>865</v>
      </c>
      <c r="O475" s="27" t="s">
        <v>865</v>
      </c>
      <c r="P475" s="18"/>
    </row>
    <row r="476" spans="1:16" hidden="1" x14ac:dyDescent="0.3">
      <c r="A476" s="93"/>
      <c r="B476" s="31" t="str">
        <f t="shared" ref="B476" si="944">B474</f>
        <v>22.1.3</v>
      </c>
      <c r="C476" s="9" t="str">
        <f t="shared" si="942"/>
        <v>New Standard</v>
      </c>
      <c r="D476" s="10" t="s">
        <v>8</v>
      </c>
      <c r="E476" s="93"/>
      <c r="F476" s="78" t="str">
        <f t="shared" si="943"/>
        <v>Minor Revision</v>
      </c>
      <c r="G476" s="14" t="str">
        <f t="shared" ref="G476:L476" si="945">G389</f>
        <v>Edition 2 - With Mark-Ups</v>
      </c>
      <c r="H476" s="14" t="str">
        <f t="shared" si="945"/>
        <v>Edition 2 - Clean Copy</v>
      </c>
      <c r="I476" s="93"/>
      <c r="J476" s="56" t="str">
        <f>J474</f>
        <v>Updated Tag</v>
      </c>
      <c r="K476" s="15" t="str">
        <f t="shared" si="945"/>
        <v>Edition 2.1 - With Mark-Ups</v>
      </c>
      <c r="L476" s="15" t="str">
        <f t="shared" si="945"/>
        <v>Edition 2.1 - Clean Copy</v>
      </c>
      <c r="M476" s="91" t="str">
        <f>M474</f>
        <v>No Change</v>
      </c>
      <c r="N476" s="15" t="str">
        <f t="shared" ref="N476" si="946">N389</f>
        <v>Edition 2.2 - With Mark-Ups</v>
      </c>
      <c r="O476" s="15" t="str">
        <f t="shared" ref="O476" si="947">O389</f>
        <v>Edition 2.2 - Clean Copy</v>
      </c>
      <c r="P476" s="18"/>
    </row>
    <row r="477" spans="1:16" ht="42" x14ac:dyDescent="0.3">
      <c r="A477" s="93" t="str">
        <f>C477</f>
        <v>New Standard</v>
      </c>
      <c r="B477" s="30" t="s">
        <v>870</v>
      </c>
      <c r="C477" s="3" t="s">
        <v>961</v>
      </c>
      <c r="D477" s="19" t="s">
        <v>871</v>
      </c>
      <c r="E477" s="93" t="str">
        <f>F477</f>
        <v>No Change</v>
      </c>
      <c r="F477" s="4" t="s">
        <v>946</v>
      </c>
      <c r="H477" s="19" t="s">
        <v>871</v>
      </c>
      <c r="I477" s="93" t="str">
        <f>J477</f>
        <v>No Change</v>
      </c>
      <c r="J477" s="8" t="s">
        <v>946</v>
      </c>
      <c r="K477" s="12"/>
      <c r="L477" s="19" t="s">
        <v>871</v>
      </c>
      <c r="M477" s="86" t="s">
        <v>946</v>
      </c>
      <c r="N477" s="19" t="s">
        <v>871</v>
      </c>
      <c r="O477" s="19" t="s">
        <v>871</v>
      </c>
      <c r="P477" s="17"/>
    </row>
    <row r="478" spans="1:16" ht="98" x14ac:dyDescent="0.3">
      <c r="A478" s="93"/>
      <c r="B478" s="31" t="str">
        <f t="shared" ref="B478" si="948">B477</f>
        <v>22.1.4</v>
      </c>
      <c r="C478" s="9" t="str">
        <f t="shared" ref="C478:C479" si="949">C477</f>
        <v>New Standard</v>
      </c>
      <c r="D478" s="27" t="s">
        <v>872</v>
      </c>
      <c r="E478" s="93"/>
      <c r="F478" s="78" t="str">
        <f t="shared" ref="F478:F479" si="950">F477</f>
        <v>No Change</v>
      </c>
      <c r="G478" s="27"/>
      <c r="H478" s="27" t="s">
        <v>872</v>
      </c>
      <c r="I478" s="93"/>
      <c r="J478" s="56" t="str">
        <f>J477</f>
        <v>No Change</v>
      </c>
      <c r="K478" s="13"/>
      <c r="L478" s="27" t="s">
        <v>872</v>
      </c>
      <c r="M478" s="91" t="str">
        <f>M477</f>
        <v>No Change</v>
      </c>
      <c r="N478" s="27" t="s">
        <v>872</v>
      </c>
      <c r="O478" s="27" t="s">
        <v>872</v>
      </c>
      <c r="P478" s="18"/>
    </row>
    <row r="479" spans="1:16" hidden="1" x14ac:dyDescent="0.3">
      <c r="A479" s="93"/>
      <c r="B479" s="31" t="str">
        <f t="shared" ref="B479" si="951">B477</f>
        <v>22.1.4</v>
      </c>
      <c r="C479" s="9" t="str">
        <f t="shared" si="949"/>
        <v>New Standard</v>
      </c>
      <c r="D479" s="10" t="s">
        <v>8</v>
      </c>
      <c r="E479" s="93"/>
      <c r="F479" s="78" t="str">
        <f t="shared" si="950"/>
        <v>No Change</v>
      </c>
      <c r="G479" s="14" t="str">
        <f t="shared" ref="G479:L479" si="952">G392</f>
        <v>Edition 2 - With Mark-Ups</v>
      </c>
      <c r="H479" s="14" t="str">
        <f t="shared" si="952"/>
        <v>Edition 2 - Clean Copy</v>
      </c>
      <c r="I479" s="93"/>
      <c r="J479" s="56" t="str">
        <f>J477</f>
        <v>No Change</v>
      </c>
      <c r="K479" s="58" t="str">
        <f t="shared" si="952"/>
        <v>Edition 2.1 - With Mark-Ups</v>
      </c>
      <c r="L479" s="58" t="str">
        <f t="shared" si="952"/>
        <v>Edition 2.1 - Clean Copy</v>
      </c>
      <c r="M479" s="91" t="str">
        <f>M477</f>
        <v>No Change</v>
      </c>
      <c r="N479" s="58" t="str">
        <f t="shared" ref="N479" si="953">N392</f>
        <v>Edition 2.2 - With Mark-Ups</v>
      </c>
      <c r="O479" s="58" t="str">
        <f t="shared" ref="O479" si="954">O392</f>
        <v>Edition 2.2 - Clean Copy</v>
      </c>
      <c r="P479" s="18"/>
    </row>
    <row r="480" spans="1:16" ht="203" customHeight="1" x14ac:dyDescent="0.3">
      <c r="A480" s="93" t="str">
        <f>C480</f>
        <v>New Standard</v>
      </c>
      <c r="B480" s="30" t="s">
        <v>873</v>
      </c>
      <c r="C480" s="3" t="s">
        <v>961</v>
      </c>
      <c r="D480" s="19" t="s">
        <v>874</v>
      </c>
      <c r="E480" s="93" t="str">
        <f>F480</f>
        <v>Minor Revision</v>
      </c>
      <c r="F480" s="4" t="s">
        <v>957</v>
      </c>
      <c r="G480" s="19" t="s">
        <v>876</v>
      </c>
      <c r="H480" s="19" t="s">
        <v>877</v>
      </c>
      <c r="I480" s="93" t="str">
        <f>J480</f>
        <v>No Change</v>
      </c>
      <c r="J480" s="8" t="s">
        <v>946</v>
      </c>
      <c r="K480" s="12"/>
      <c r="L480" s="19" t="s">
        <v>877</v>
      </c>
      <c r="M480" s="86" t="s">
        <v>946</v>
      </c>
      <c r="N480" s="19" t="s">
        <v>877</v>
      </c>
      <c r="O480" s="19" t="s">
        <v>877</v>
      </c>
      <c r="P480" s="17"/>
    </row>
    <row r="481" spans="1:16" ht="282.5" x14ac:dyDescent="0.3">
      <c r="A481" s="93"/>
      <c r="B481" s="31" t="str">
        <f t="shared" ref="B481" si="955">B480</f>
        <v>22.1.5</v>
      </c>
      <c r="C481" s="9" t="str">
        <f t="shared" ref="C481:C482" si="956">C480</f>
        <v>New Standard</v>
      </c>
      <c r="D481" s="27" t="s">
        <v>875</v>
      </c>
      <c r="E481" s="93"/>
      <c r="F481" s="78" t="str">
        <f t="shared" ref="F481:F482" si="957">F480</f>
        <v>Minor Revision</v>
      </c>
      <c r="G481" s="27" t="s">
        <v>875</v>
      </c>
      <c r="H481" s="27" t="s">
        <v>875</v>
      </c>
      <c r="I481" s="93"/>
      <c r="J481" s="56" t="str">
        <f>J480</f>
        <v>No Change</v>
      </c>
      <c r="K481" s="13"/>
      <c r="L481" s="27" t="s">
        <v>875</v>
      </c>
      <c r="M481" s="91" t="str">
        <f>M480</f>
        <v>No Change</v>
      </c>
      <c r="N481" s="27" t="s">
        <v>875</v>
      </c>
      <c r="O481" s="27" t="s">
        <v>875</v>
      </c>
      <c r="P481" s="18"/>
    </row>
    <row r="482" spans="1:16" hidden="1" x14ac:dyDescent="0.3">
      <c r="A482" s="93"/>
      <c r="B482" s="31" t="str">
        <f t="shared" ref="B482" si="958">B480</f>
        <v>22.1.5</v>
      </c>
      <c r="C482" s="9" t="str">
        <f t="shared" si="956"/>
        <v>New Standard</v>
      </c>
      <c r="D482" s="10" t="s">
        <v>8</v>
      </c>
      <c r="E482" s="93"/>
      <c r="F482" s="78" t="str">
        <f t="shared" si="957"/>
        <v>Minor Revision</v>
      </c>
      <c r="G482" s="14" t="str">
        <f t="shared" ref="G482:L482" si="959">G395</f>
        <v>Edition 2 - With Mark-Ups</v>
      </c>
      <c r="H482" s="14" t="str">
        <f t="shared" si="959"/>
        <v>Edition 2 - Clean Copy</v>
      </c>
      <c r="I482" s="93"/>
      <c r="J482" s="56" t="str">
        <f>J480</f>
        <v>No Change</v>
      </c>
      <c r="K482" s="58" t="str">
        <f t="shared" si="959"/>
        <v>Edition 2.1 - With Mark-Ups</v>
      </c>
      <c r="L482" s="58" t="str">
        <f t="shared" si="959"/>
        <v>Edition 2.1 - Clean Copy</v>
      </c>
      <c r="M482" s="91" t="str">
        <f>M480</f>
        <v>No Change</v>
      </c>
      <c r="N482" s="58" t="str">
        <f t="shared" ref="N482" si="960">N395</f>
        <v>Edition 2.2 - With Mark-Ups</v>
      </c>
      <c r="O482" s="58" t="str">
        <f t="shared" ref="O482" si="961">O395</f>
        <v>Edition 2.2 - Clean Copy</v>
      </c>
      <c r="P482" s="18"/>
    </row>
    <row r="483" spans="1:16" ht="84" x14ac:dyDescent="0.3">
      <c r="A483" s="93" t="str">
        <f>C483</f>
        <v>New Standard</v>
      </c>
      <c r="B483" s="30" t="s">
        <v>878</v>
      </c>
      <c r="C483" s="3" t="s">
        <v>961</v>
      </c>
      <c r="D483" s="19" t="s">
        <v>879</v>
      </c>
      <c r="E483" s="93" t="str">
        <f>F483</f>
        <v>No Change</v>
      </c>
      <c r="F483" s="4" t="s">
        <v>946</v>
      </c>
      <c r="G483" s="19"/>
      <c r="H483" s="19" t="s">
        <v>879</v>
      </c>
      <c r="I483" s="93" t="str">
        <f>J483</f>
        <v>No Change</v>
      </c>
      <c r="J483" s="8" t="s">
        <v>946</v>
      </c>
      <c r="K483" s="12"/>
      <c r="L483" s="19" t="s">
        <v>879</v>
      </c>
      <c r="M483" s="86" t="s">
        <v>946</v>
      </c>
      <c r="N483" s="19" t="s">
        <v>879</v>
      </c>
      <c r="O483" s="19" t="s">
        <v>879</v>
      </c>
      <c r="P483" s="17"/>
    </row>
    <row r="484" spans="1:16" ht="140" x14ac:dyDescent="0.3">
      <c r="A484" s="93"/>
      <c r="B484" s="31" t="str">
        <f t="shared" ref="B484" si="962">B483</f>
        <v>22.1.6</v>
      </c>
      <c r="C484" s="9" t="str">
        <f t="shared" ref="C484:C485" si="963">C483</f>
        <v>New Standard</v>
      </c>
      <c r="D484" s="25" t="s">
        <v>880</v>
      </c>
      <c r="E484" s="93"/>
      <c r="F484" s="78" t="str">
        <f t="shared" ref="F484:F485" si="964">F483</f>
        <v>No Change</v>
      </c>
      <c r="G484" s="25"/>
      <c r="H484" s="25" t="s">
        <v>880</v>
      </c>
      <c r="I484" s="93"/>
      <c r="J484" s="56" t="str">
        <f>J483</f>
        <v>No Change</v>
      </c>
      <c r="K484" s="13"/>
      <c r="L484" s="25" t="s">
        <v>880</v>
      </c>
      <c r="M484" s="91" t="str">
        <f>M483</f>
        <v>No Change</v>
      </c>
      <c r="N484" s="25" t="s">
        <v>880</v>
      </c>
      <c r="O484" s="25" t="s">
        <v>880</v>
      </c>
      <c r="P484" s="18"/>
    </row>
    <row r="485" spans="1:16" hidden="1" x14ac:dyDescent="0.3">
      <c r="A485" s="93"/>
      <c r="B485" s="31" t="str">
        <f t="shared" ref="B485" si="965">B483</f>
        <v>22.1.6</v>
      </c>
      <c r="C485" s="9" t="str">
        <f t="shared" si="963"/>
        <v>New Standard</v>
      </c>
      <c r="D485" s="10" t="s">
        <v>8</v>
      </c>
      <c r="E485" s="93"/>
      <c r="F485" s="78" t="str">
        <f t="shared" si="964"/>
        <v>No Change</v>
      </c>
      <c r="G485" s="14" t="str">
        <f>G401</f>
        <v>Edition 2 - With Mark-Ups</v>
      </c>
      <c r="H485" s="14" t="str">
        <f>H401</f>
        <v>Edition 2 - Clean Copy</v>
      </c>
      <c r="I485" s="93"/>
      <c r="J485" s="56" t="str">
        <f>J483</f>
        <v>No Change</v>
      </c>
      <c r="K485" s="15" t="str">
        <f>K401</f>
        <v>Edition 2.1 - With Mark-Ups</v>
      </c>
      <c r="L485" s="15" t="str">
        <f>L401</f>
        <v>Edition 2.1 - Clean Copy</v>
      </c>
      <c r="M485" s="91" t="str">
        <f>M483</f>
        <v>No Change</v>
      </c>
      <c r="N485" s="15" t="str">
        <f>N401</f>
        <v>Edition 2.2 - With Mark-Ups</v>
      </c>
      <c r="O485" s="15" t="str">
        <f>O401</f>
        <v>Edition 2.2 - Clean Copy</v>
      </c>
      <c r="P485" s="18"/>
    </row>
    <row r="486" spans="1:16" ht="70" x14ac:dyDescent="0.3">
      <c r="A486" s="93" t="str">
        <f>C486</f>
        <v>New Standard</v>
      </c>
      <c r="B486" s="30" t="s">
        <v>881</v>
      </c>
      <c r="C486" s="3" t="s">
        <v>961</v>
      </c>
      <c r="D486" s="19" t="s">
        <v>882</v>
      </c>
      <c r="E486" s="93" t="str">
        <f>F486</f>
        <v>No Change</v>
      </c>
      <c r="F486" s="4" t="s">
        <v>946</v>
      </c>
      <c r="G486" s="12"/>
      <c r="H486" s="19" t="s">
        <v>882</v>
      </c>
      <c r="I486" s="93" t="str">
        <f>J486</f>
        <v>No Change</v>
      </c>
      <c r="J486" s="8" t="s">
        <v>946</v>
      </c>
      <c r="K486" s="12"/>
      <c r="L486" s="19" t="s">
        <v>882</v>
      </c>
      <c r="M486" s="86" t="s">
        <v>946</v>
      </c>
      <c r="N486" s="19" t="s">
        <v>882</v>
      </c>
      <c r="O486" s="19" t="s">
        <v>882</v>
      </c>
      <c r="P486" s="17"/>
    </row>
    <row r="487" spans="1:16" ht="61.5" x14ac:dyDescent="0.3">
      <c r="A487" s="93"/>
      <c r="B487" s="31" t="str">
        <f t="shared" ref="B487" si="966">B486</f>
        <v>22.1.7</v>
      </c>
      <c r="C487" s="9" t="str">
        <f t="shared" ref="C487:C488" si="967">C486</f>
        <v>New Standard</v>
      </c>
      <c r="D487" s="27" t="s">
        <v>883</v>
      </c>
      <c r="E487" s="93"/>
      <c r="F487" s="78" t="str">
        <f t="shared" ref="F487:F488" si="968">F486</f>
        <v>No Change</v>
      </c>
      <c r="G487" s="13"/>
      <c r="H487" s="27" t="s">
        <v>883</v>
      </c>
      <c r="I487" s="93"/>
      <c r="J487" s="56" t="str">
        <f>J486</f>
        <v>No Change</v>
      </c>
      <c r="K487" s="13"/>
      <c r="L487" s="27" t="s">
        <v>883</v>
      </c>
      <c r="M487" s="91" t="str">
        <f>M486</f>
        <v>No Change</v>
      </c>
      <c r="N487" s="27" t="s">
        <v>883</v>
      </c>
      <c r="O487" s="27" t="s">
        <v>883</v>
      </c>
      <c r="P487" s="18"/>
    </row>
    <row r="488" spans="1:16" hidden="1" x14ac:dyDescent="0.3">
      <c r="A488" s="93"/>
      <c r="B488" s="31" t="str">
        <f t="shared" ref="B488" si="969">B486</f>
        <v>22.1.7</v>
      </c>
      <c r="C488" s="9" t="str">
        <f t="shared" si="967"/>
        <v>New Standard</v>
      </c>
      <c r="D488" s="10" t="s">
        <v>8</v>
      </c>
      <c r="E488" s="93"/>
      <c r="F488" s="78" t="str">
        <f t="shared" si="968"/>
        <v>No Change</v>
      </c>
      <c r="G488" s="14" t="str">
        <f>G404</f>
        <v>Edition 2 - With Mark-Ups</v>
      </c>
      <c r="H488" s="14" t="str">
        <f>H404</f>
        <v>Edition 2 - Clean Copy</v>
      </c>
      <c r="I488" s="93"/>
      <c r="J488" s="56" t="str">
        <f>J486</f>
        <v>No Change</v>
      </c>
      <c r="K488" s="58" t="str">
        <f>K404</f>
        <v>Edition 2.1 - With Mark-Ups</v>
      </c>
      <c r="L488" s="58" t="str">
        <f>L404</f>
        <v>Edition 2.1 - Clean Copy</v>
      </c>
      <c r="M488" s="91" t="str">
        <f>M486</f>
        <v>No Change</v>
      </c>
      <c r="N488" s="58" t="str">
        <f>N404</f>
        <v>Edition 2.2 - With Mark-Ups</v>
      </c>
      <c r="O488" s="58" t="str">
        <f>O404</f>
        <v>Edition 2.2 - Clean Copy</v>
      </c>
      <c r="P488" s="18"/>
    </row>
    <row r="489" spans="1:16" ht="117.5" x14ac:dyDescent="0.3">
      <c r="A489" s="93">
        <f>C489</f>
        <v>0</v>
      </c>
      <c r="B489" s="30" t="s">
        <v>884</v>
      </c>
      <c r="C489" s="3"/>
      <c r="D489" s="12"/>
      <c r="E489" s="93" t="str">
        <f>F489</f>
        <v>New Standard</v>
      </c>
      <c r="F489" s="4" t="s">
        <v>961</v>
      </c>
      <c r="G489" s="46" t="s">
        <v>886</v>
      </c>
      <c r="H489" s="46" t="s">
        <v>887</v>
      </c>
      <c r="I489" s="93" t="str">
        <f>J489</f>
        <v>No Change</v>
      </c>
      <c r="J489" s="8" t="s">
        <v>946</v>
      </c>
      <c r="K489" s="12"/>
      <c r="L489" s="46" t="s">
        <v>887</v>
      </c>
      <c r="M489" s="86" t="s">
        <v>946</v>
      </c>
      <c r="N489" s="46" t="s">
        <v>887</v>
      </c>
      <c r="O489" s="46" t="s">
        <v>887</v>
      </c>
      <c r="P489" s="17"/>
    </row>
    <row r="490" spans="1:16" ht="137" x14ac:dyDescent="0.3">
      <c r="A490" s="93"/>
      <c r="B490" s="31" t="str">
        <f t="shared" ref="B490" si="970">B489</f>
        <v>22.1.8</v>
      </c>
      <c r="C490" s="9">
        <f t="shared" ref="C490:C491" si="971">C489</f>
        <v>0</v>
      </c>
      <c r="D490" s="13"/>
      <c r="E490" s="93"/>
      <c r="F490" s="78" t="str">
        <f t="shared" ref="F490:F491" si="972">F489</f>
        <v>New Standard</v>
      </c>
      <c r="G490" s="47" t="s">
        <v>885</v>
      </c>
      <c r="H490" s="47" t="s">
        <v>888</v>
      </c>
      <c r="I490" s="93"/>
      <c r="J490" s="56" t="str">
        <f>J489</f>
        <v>No Change</v>
      </c>
      <c r="K490" s="13"/>
      <c r="L490" s="47" t="s">
        <v>888</v>
      </c>
      <c r="M490" s="91" t="str">
        <f>M489</f>
        <v>No Change</v>
      </c>
      <c r="N490" s="47" t="s">
        <v>888</v>
      </c>
      <c r="O490" s="47" t="s">
        <v>888</v>
      </c>
      <c r="P490" s="18"/>
    </row>
    <row r="491" spans="1:16" hidden="1" x14ac:dyDescent="0.3">
      <c r="A491" s="93"/>
      <c r="B491" s="31" t="str">
        <f t="shared" ref="B491" si="973">B489</f>
        <v>22.1.8</v>
      </c>
      <c r="C491" s="9">
        <f t="shared" si="971"/>
        <v>0</v>
      </c>
      <c r="D491" s="10" t="s">
        <v>8</v>
      </c>
      <c r="E491" s="93"/>
      <c r="F491" s="78" t="str">
        <f t="shared" si="972"/>
        <v>New Standard</v>
      </c>
      <c r="G491" s="14" t="str">
        <f>G407</f>
        <v>Edition 2 - With Mark-Ups</v>
      </c>
      <c r="H491" s="14" t="str">
        <f>H407</f>
        <v>Edition 2 - Clean Copy</v>
      </c>
      <c r="I491" s="93"/>
      <c r="J491" s="56" t="str">
        <f>J489</f>
        <v>No Change</v>
      </c>
      <c r="K491" s="58" t="str">
        <f>K407</f>
        <v>Edition 2.1 - With Mark-Ups</v>
      </c>
      <c r="L491" s="58" t="str">
        <f>L407</f>
        <v>Edition 2.1 - Clean Copy</v>
      </c>
      <c r="M491" s="91" t="str">
        <f>M489</f>
        <v>No Change</v>
      </c>
      <c r="N491" s="58" t="str">
        <f>N407</f>
        <v>Edition 2.2 - With Mark-Ups</v>
      </c>
      <c r="O491" s="58" t="str">
        <f>O407</f>
        <v>Edition 2.2 - Clean Copy</v>
      </c>
      <c r="P491" s="18"/>
    </row>
    <row r="492" spans="1:16" ht="173.5" x14ac:dyDescent="0.3">
      <c r="A492" s="93" t="str">
        <f>C492</f>
        <v>New Standard</v>
      </c>
      <c r="B492" s="30" t="s">
        <v>889</v>
      </c>
      <c r="C492" s="3" t="s">
        <v>961</v>
      </c>
      <c r="D492" s="19" t="s">
        <v>890</v>
      </c>
      <c r="E492" s="93" t="str">
        <f>F492</f>
        <v>No Change</v>
      </c>
      <c r="F492" s="4" t="s">
        <v>946</v>
      </c>
      <c r="G492" s="12"/>
      <c r="H492" s="19" t="s">
        <v>890</v>
      </c>
      <c r="I492" s="93" t="str">
        <f>J492</f>
        <v>No Change</v>
      </c>
      <c r="J492" s="8" t="s">
        <v>946</v>
      </c>
      <c r="K492" s="12"/>
      <c r="L492" s="19" t="s">
        <v>890</v>
      </c>
      <c r="M492" s="86" t="s">
        <v>946</v>
      </c>
      <c r="N492" s="19" t="s">
        <v>890</v>
      </c>
      <c r="O492" s="19" t="s">
        <v>890</v>
      </c>
      <c r="P492" s="17"/>
    </row>
    <row r="493" spans="1:16" ht="112" x14ac:dyDescent="0.3">
      <c r="A493" s="93"/>
      <c r="B493" s="31" t="str">
        <f t="shared" ref="B493" si="974">B492</f>
        <v>23.1.1</v>
      </c>
      <c r="C493" s="9" t="str">
        <f t="shared" ref="C493:C494" si="975">C492</f>
        <v>New Standard</v>
      </c>
      <c r="D493" s="27" t="s">
        <v>891</v>
      </c>
      <c r="E493" s="93"/>
      <c r="F493" s="78" t="str">
        <f t="shared" ref="F493:F494" si="976">F492</f>
        <v>No Change</v>
      </c>
      <c r="G493" s="13"/>
      <c r="H493" s="27" t="s">
        <v>891</v>
      </c>
      <c r="I493" s="93"/>
      <c r="J493" s="56" t="str">
        <f>J492</f>
        <v>No Change</v>
      </c>
      <c r="K493" s="13"/>
      <c r="L493" s="27" t="s">
        <v>891</v>
      </c>
      <c r="M493" s="91" t="str">
        <f>M492</f>
        <v>No Change</v>
      </c>
      <c r="N493" s="27" t="s">
        <v>891</v>
      </c>
      <c r="O493" s="27" t="s">
        <v>891</v>
      </c>
      <c r="P493" s="18"/>
    </row>
    <row r="494" spans="1:16" hidden="1" x14ac:dyDescent="0.3">
      <c r="A494" s="93"/>
      <c r="B494" s="31" t="str">
        <f t="shared" ref="B494" si="977">B492</f>
        <v>23.1.1</v>
      </c>
      <c r="C494" s="9" t="str">
        <f t="shared" si="975"/>
        <v>New Standard</v>
      </c>
      <c r="D494" s="10" t="s">
        <v>8</v>
      </c>
      <c r="E494" s="93"/>
      <c r="F494" s="78" t="str">
        <f t="shared" si="976"/>
        <v>No Change</v>
      </c>
      <c r="G494" s="14" t="str">
        <f>G410</f>
        <v>Edition 2 - With Mark-Ups</v>
      </c>
      <c r="H494" s="14" t="str">
        <f>H410</f>
        <v>Edition 2 - Clean Copy</v>
      </c>
      <c r="I494" s="93"/>
      <c r="J494" s="56" t="str">
        <f>J492</f>
        <v>No Change</v>
      </c>
      <c r="K494" s="58" t="str">
        <f>K410</f>
        <v>Edition 2.1 - With Mark-Ups</v>
      </c>
      <c r="L494" s="58" t="str">
        <f>L410</f>
        <v>Edition 2.1 - Clean Copy</v>
      </c>
      <c r="M494" s="91" t="str">
        <f>M492</f>
        <v>No Change</v>
      </c>
      <c r="N494" s="58" t="str">
        <f>N410</f>
        <v>Edition 2.2 - With Mark-Ups</v>
      </c>
      <c r="O494" s="58" t="str">
        <f>O410</f>
        <v>Edition 2.2 - Clean Copy</v>
      </c>
      <c r="P494" s="18"/>
    </row>
    <row r="495" spans="1:16" ht="70" x14ac:dyDescent="0.3">
      <c r="A495" s="93" t="str">
        <f>C495</f>
        <v>New Standard</v>
      </c>
      <c r="B495" s="30" t="s">
        <v>892</v>
      </c>
      <c r="C495" s="3" t="s">
        <v>961</v>
      </c>
      <c r="D495" s="19" t="s">
        <v>893</v>
      </c>
      <c r="E495" s="93" t="str">
        <f>F495</f>
        <v>Minor Revision</v>
      </c>
      <c r="F495" s="4" t="s">
        <v>957</v>
      </c>
      <c r="G495" s="19" t="s">
        <v>895</v>
      </c>
      <c r="H495" s="36" t="s">
        <v>897</v>
      </c>
      <c r="I495" s="93" t="str">
        <f>J495</f>
        <v>No Change</v>
      </c>
      <c r="J495" s="8" t="s">
        <v>946</v>
      </c>
      <c r="K495" s="12"/>
      <c r="L495" s="36" t="s">
        <v>897</v>
      </c>
      <c r="M495" s="86" t="s">
        <v>946</v>
      </c>
      <c r="N495" s="36" t="s">
        <v>897</v>
      </c>
      <c r="O495" s="36" t="s">
        <v>897</v>
      </c>
      <c r="P495" s="17"/>
    </row>
    <row r="496" spans="1:16" ht="98" x14ac:dyDescent="0.3">
      <c r="A496" s="93"/>
      <c r="B496" s="31" t="str">
        <f t="shared" ref="B496" si="978">B495</f>
        <v>23.1.2</v>
      </c>
      <c r="C496" s="9" t="str">
        <f t="shared" ref="C496:C497" si="979">C495</f>
        <v>New Standard</v>
      </c>
      <c r="D496" s="27" t="s">
        <v>894</v>
      </c>
      <c r="E496" s="93"/>
      <c r="F496" s="78" t="str">
        <f t="shared" ref="F496:F497" si="980">F495</f>
        <v>Minor Revision</v>
      </c>
      <c r="G496" s="27" t="s">
        <v>896</v>
      </c>
      <c r="H496" s="34" t="s">
        <v>898</v>
      </c>
      <c r="I496" s="93"/>
      <c r="J496" s="56" t="str">
        <f>J495</f>
        <v>No Change</v>
      </c>
      <c r="K496" s="13"/>
      <c r="L496" s="34" t="s">
        <v>898</v>
      </c>
      <c r="M496" s="91" t="str">
        <f>M495</f>
        <v>No Change</v>
      </c>
      <c r="N496" s="34" t="s">
        <v>898</v>
      </c>
      <c r="O496" s="34" t="s">
        <v>898</v>
      </c>
      <c r="P496" s="18"/>
    </row>
    <row r="497" spans="1:16" hidden="1" x14ac:dyDescent="0.3">
      <c r="A497" s="93"/>
      <c r="B497" s="31" t="str">
        <f t="shared" ref="B497" si="981">B495</f>
        <v>23.1.2</v>
      </c>
      <c r="C497" s="9" t="str">
        <f t="shared" si="979"/>
        <v>New Standard</v>
      </c>
      <c r="D497" s="10" t="s">
        <v>8</v>
      </c>
      <c r="E497" s="93"/>
      <c r="F497" s="78" t="str">
        <f t="shared" si="980"/>
        <v>Minor Revision</v>
      </c>
      <c r="G497" s="14" t="str">
        <f>G413</f>
        <v>Edition 2 - With Mark-Ups</v>
      </c>
      <c r="H497" s="14" t="str">
        <f>H413</f>
        <v>Edition 2 - Clean Copy</v>
      </c>
      <c r="I497" s="93"/>
      <c r="J497" s="56" t="str">
        <f>J495</f>
        <v>No Change</v>
      </c>
      <c r="K497" s="58" t="str">
        <f>K413</f>
        <v>Edition 2.1 - With Mark-Ups</v>
      </c>
      <c r="L497" s="58" t="str">
        <f>L413</f>
        <v>Edition 2.1 - Clean Copy</v>
      </c>
      <c r="M497" s="91" t="str">
        <f>M495</f>
        <v>No Change</v>
      </c>
      <c r="N497" s="58" t="str">
        <f>N413</f>
        <v>Edition 2.2 - With Mark-Ups</v>
      </c>
      <c r="O497" s="58" t="str">
        <f>O413</f>
        <v>Edition 2.2 - Clean Copy</v>
      </c>
      <c r="P497" s="18"/>
    </row>
    <row r="498" spans="1:16" ht="145.5" x14ac:dyDescent="0.3">
      <c r="A498" s="93" t="str">
        <f>C498</f>
        <v>New Standard</v>
      </c>
      <c r="B498" s="30" t="s">
        <v>905</v>
      </c>
      <c r="C498" s="3" t="s">
        <v>961</v>
      </c>
      <c r="D498" s="19" t="s">
        <v>899</v>
      </c>
      <c r="E498" s="93" t="str">
        <f>F498</f>
        <v>Minor Revision</v>
      </c>
      <c r="F498" s="4" t="s">
        <v>957</v>
      </c>
      <c r="G498" s="19" t="s">
        <v>902</v>
      </c>
      <c r="H498" s="19" t="s">
        <v>903</v>
      </c>
      <c r="I498" s="93" t="str">
        <f>J498</f>
        <v>No Change</v>
      </c>
      <c r="J498" s="8" t="s">
        <v>946</v>
      </c>
      <c r="K498" s="12"/>
      <c r="L498" s="19" t="s">
        <v>903</v>
      </c>
      <c r="M498" s="86" t="s">
        <v>946</v>
      </c>
      <c r="N498" s="19" t="s">
        <v>903</v>
      </c>
      <c r="O498" s="19" t="s">
        <v>903</v>
      </c>
      <c r="P498" s="17"/>
    </row>
    <row r="499" spans="1:16" ht="151" x14ac:dyDescent="0.3">
      <c r="A499" s="93"/>
      <c r="B499" s="31" t="str">
        <f t="shared" ref="B499" si="982">B498</f>
        <v>23.1.3</v>
      </c>
      <c r="C499" s="9" t="str">
        <f t="shared" ref="C499:C500" si="983">C498</f>
        <v>New Standard</v>
      </c>
      <c r="D499" s="27" t="s">
        <v>900</v>
      </c>
      <c r="E499" s="93"/>
      <c r="F499" s="78" t="str">
        <f t="shared" ref="F499:F500" si="984">F498</f>
        <v>Minor Revision</v>
      </c>
      <c r="G499" s="27" t="s">
        <v>901</v>
      </c>
      <c r="H499" s="27" t="s">
        <v>904</v>
      </c>
      <c r="I499" s="93"/>
      <c r="J499" s="56" t="str">
        <f>J498</f>
        <v>No Change</v>
      </c>
      <c r="K499" s="13"/>
      <c r="L499" s="27" t="s">
        <v>904</v>
      </c>
      <c r="M499" s="91" t="str">
        <f>M498</f>
        <v>No Change</v>
      </c>
      <c r="N499" s="27" t="s">
        <v>904</v>
      </c>
      <c r="O499" s="27" t="s">
        <v>904</v>
      </c>
      <c r="P499" s="18"/>
    </row>
    <row r="500" spans="1:16" hidden="1" x14ac:dyDescent="0.3">
      <c r="A500" s="93"/>
      <c r="B500" s="31" t="str">
        <f t="shared" ref="B500" si="985">B498</f>
        <v>23.1.3</v>
      </c>
      <c r="C500" s="9" t="str">
        <f t="shared" si="983"/>
        <v>New Standard</v>
      </c>
      <c r="D500" s="10" t="s">
        <v>8</v>
      </c>
      <c r="E500" s="93"/>
      <c r="F500" s="78" t="str">
        <f t="shared" si="984"/>
        <v>Minor Revision</v>
      </c>
      <c r="G500" s="14" t="str">
        <f>G416</f>
        <v>Edition 2 - With Mark-Ups</v>
      </c>
      <c r="H500" s="14" t="str">
        <f>H416</f>
        <v>Edition 2 - Clean Copy</v>
      </c>
      <c r="I500" s="93"/>
      <c r="J500" s="56" t="str">
        <f>J498</f>
        <v>No Change</v>
      </c>
      <c r="K500" s="58" t="str">
        <f>K416</f>
        <v>Edition 2.1 - With Mark-Ups</v>
      </c>
      <c r="L500" s="58" t="str">
        <f>L416</f>
        <v>Edition 2.1 - Clean Copy</v>
      </c>
      <c r="M500" s="91" t="str">
        <f>M498</f>
        <v>No Change</v>
      </c>
      <c r="N500" s="58" t="str">
        <f>N416</f>
        <v>Edition 2.2 - With Mark-Ups</v>
      </c>
      <c r="O500" s="58" t="str">
        <f>O416</f>
        <v>Edition 2.2 - Clean Copy</v>
      </c>
      <c r="P500" s="18"/>
    </row>
    <row r="501" spans="1:16" ht="131.5" x14ac:dyDescent="0.3">
      <c r="A501" s="93" t="str">
        <f>C501</f>
        <v>New Standard</v>
      </c>
      <c r="B501" s="30" t="s">
        <v>906</v>
      </c>
      <c r="C501" s="3" t="s">
        <v>961</v>
      </c>
      <c r="D501" s="19" t="s">
        <v>908</v>
      </c>
      <c r="E501" s="93" t="str">
        <f>F501</f>
        <v>No Change</v>
      </c>
      <c r="F501" s="4" t="s">
        <v>946</v>
      </c>
      <c r="G501" s="12"/>
      <c r="H501" s="19" t="s">
        <v>908</v>
      </c>
      <c r="I501" s="93" t="str">
        <f>J501</f>
        <v>No Change</v>
      </c>
      <c r="J501" s="8" t="s">
        <v>946</v>
      </c>
      <c r="K501" s="12"/>
      <c r="L501" s="19" t="s">
        <v>908</v>
      </c>
      <c r="M501" s="86" t="s">
        <v>946</v>
      </c>
      <c r="N501" s="19" t="s">
        <v>908</v>
      </c>
      <c r="O501" s="19" t="s">
        <v>908</v>
      </c>
      <c r="P501" s="17"/>
    </row>
    <row r="502" spans="1:16" ht="140" x14ac:dyDescent="0.3">
      <c r="A502" s="93"/>
      <c r="B502" s="31" t="str">
        <f t="shared" ref="B502" si="986">B501</f>
        <v>23.1.4</v>
      </c>
      <c r="C502" s="9" t="str">
        <f t="shared" ref="C502:C503" si="987">C501</f>
        <v>New Standard</v>
      </c>
      <c r="D502" s="27" t="s">
        <v>907</v>
      </c>
      <c r="E502" s="93"/>
      <c r="F502" s="78" t="str">
        <f t="shared" ref="F502:F503" si="988">F501</f>
        <v>No Change</v>
      </c>
      <c r="G502" s="13"/>
      <c r="H502" s="27" t="s">
        <v>907</v>
      </c>
      <c r="I502" s="93"/>
      <c r="J502" s="56" t="str">
        <f>J501</f>
        <v>No Change</v>
      </c>
      <c r="K502" s="13"/>
      <c r="L502" s="27" t="s">
        <v>907</v>
      </c>
      <c r="M502" s="91" t="str">
        <f>M501</f>
        <v>No Change</v>
      </c>
      <c r="N502" s="27" t="s">
        <v>907</v>
      </c>
      <c r="O502" s="27" t="s">
        <v>907</v>
      </c>
      <c r="P502" s="18"/>
    </row>
    <row r="503" spans="1:16" hidden="1" x14ac:dyDescent="0.3">
      <c r="A503" s="93"/>
      <c r="B503" s="31" t="str">
        <f t="shared" ref="B503" si="989">B501</f>
        <v>23.1.4</v>
      </c>
      <c r="C503" s="9" t="str">
        <f t="shared" si="987"/>
        <v>New Standard</v>
      </c>
      <c r="D503" s="10" t="s">
        <v>8</v>
      </c>
      <c r="E503" s="93"/>
      <c r="F503" s="78" t="str">
        <f t="shared" si="988"/>
        <v>No Change</v>
      </c>
      <c r="G503" s="14" t="str">
        <f>G419</f>
        <v>Edition 2 - With Mark-Ups</v>
      </c>
      <c r="H503" s="14" t="str">
        <f>H419</f>
        <v>Edition 2 - Clean Copy</v>
      </c>
      <c r="I503" s="93"/>
      <c r="J503" s="56" t="str">
        <f>J501</f>
        <v>No Change</v>
      </c>
      <c r="K503" s="15" t="str">
        <f>K419</f>
        <v>Edition 2.1 - With Mark-Ups</v>
      </c>
      <c r="L503" s="15" t="str">
        <f>L419</f>
        <v>Edition 2.1 - Clean Copy</v>
      </c>
      <c r="M503" s="91" t="str">
        <f>M501</f>
        <v>No Change</v>
      </c>
      <c r="N503" s="15" t="str">
        <f>N419</f>
        <v>Edition 2.2 - With Mark-Ups</v>
      </c>
      <c r="O503" s="15" t="str">
        <f>O419</f>
        <v>Edition 2.2 - Clean Copy</v>
      </c>
      <c r="P503" s="18"/>
    </row>
    <row r="504" spans="1:16" ht="56" x14ac:dyDescent="0.3">
      <c r="A504" s="93" t="str">
        <f>C504</f>
        <v>New Standard</v>
      </c>
      <c r="B504" s="30" t="s">
        <v>909</v>
      </c>
      <c r="C504" s="3" t="s">
        <v>961</v>
      </c>
      <c r="D504" s="19" t="s">
        <v>910</v>
      </c>
      <c r="E504" s="93" t="str">
        <f>F504</f>
        <v>No Change</v>
      </c>
      <c r="F504" s="4" t="s">
        <v>946</v>
      </c>
      <c r="G504" s="12"/>
      <c r="H504" s="19" t="s">
        <v>910</v>
      </c>
      <c r="I504" s="93" t="str">
        <f>J504</f>
        <v>No Change</v>
      </c>
      <c r="J504" s="8" t="s">
        <v>946</v>
      </c>
      <c r="K504" s="12"/>
      <c r="L504" s="19" t="s">
        <v>910</v>
      </c>
      <c r="M504" s="86" t="s">
        <v>946</v>
      </c>
      <c r="N504" s="19" t="s">
        <v>910</v>
      </c>
      <c r="O504" s="19" t="s">
        <v>910</v>
      </c>
      <c r="P504" s="17"/>
    </row>
    <row r="505" spans="1:16" ht="98" x14ac:dyDescent="0.3">
      <c r="A505" s="93"/>
      <c r="B505" s="31" t="str">
        <f t="shared" ref="B505" si="990">B504</f>
        <v>23.1.5</v>
      </c>
      <c r="C505" s="9" t="str">
        <f t="shared" ref="C505:C506" si="991">C504</f>
        <v>New Standard</v>
      </c>
      <c r="D505" s="27" t="s">
        <v>911</v>
      </c>
      <c r="E505" s="93"/>
      <c r="F505" s="78" t="str">
        <f t="shared" ref="F505:F506" si="992">F504</f>
        <v>No Change</v>
      </c>
      <c r="G505" s="13"/>
      <c r="H505" s="27" t="s">
        <v>911</v>
      </c>
      <c r="I505" s="93"/>
      <c r="J505" s="56" t="str">
        <f>J504</f>
        <v>No Change</v>
      </c>
      <c r="K505" s="13"/>
      <c r="L505" s="27" t="s">
        <v>911</v>
      </c>
      <c r="M505" s="91" t="str">
        <f>M504</f>
        <v>No Change</v>
      </c>
      <c r="N505" s="27" t="s">
        <v>911</v>
      </c>
      <c r="O505" s="27" t="s">
        <v>911</v>
      </c>
      <c r="P505" s="18"/>
    </row>
    <row r="506" spans="1:16" hidden="1" x14ac:dyDescent="0.3">
      <c r="A506" s="93"/>
      <c r="B506" s="31" t="str">
        <f t="shared" ref="B506" si="993">B504</f>
        <v>23.1.5</v>
      </c>
      <c r="C506" s="9" t="str">
        <f t="shared" si="991"/>
        <v>New Standard</v>
      </c>
      <c r="D506" s="10" t="s">
        <v>8</v>
      </c>
      <c r="E506" s="93"/>
      <c r="F506" s="78" t="str">
        <f t="shared" si="992"/>
        <v>No Change</v>
      </c>
      <c r="G506" s="14" t="str">
        <f>G422</f>
        <v>Edition 2 - With Mark-Ups</v>
      </c>
      <c r="H506" s="14" t="str">
        <f>H422</f>
        <v>Edition 2 - Clean Copy</v>
      </c>
      <c r="I506" s="93"/>
      <c r="J506" s="56" t="str">
        <f>J504</f>
        <v>No Change</v>
      </c>
      <c r="K506" s="58" t="str">
        <f>K422</f>
        <v>Edition 2.1 - With Mark-Ups</v>
      </c>
      <c r="L506" s="58" t="str">
        <f>L422</f>
        <v>Edition 2.1 - Clean Copy</v>
      </c>
      <c r="M506" s="91" t="str">
        <f>M504</f>
        <v>No Change</v>
      </c>
      <c r="N506" s="58" t="str">
        <f>N422</f>
        <v>Edition 2.2 - With Mark-Ups</v>
      </c>
      <c r="O506" s="58" t="str">
        <f>O422</f>
        <v>Edition 2.2 - Clean Copy</v>
      </c>
      <c r="P506" s="18"/>
    </row>
    <row r="507" spans="1:16" ht="187.5" x14ac:dyDescent="0.3">
      <c r="A507" s="93" t="str">
        <f>C507</f>
        <v>New Standard</v>
      </c>
      <c r="B507" s="30" t="s">
        <v>912</v>
      </c>
      <c r="C507" s="3" t="s">
        <v>961</v>
      </c>
      <c r="D507" s="19" t="s">
        <v>913</v>
      </c>
      <c r="E507" s="93" t="str">
        <f>F507</f>
        <v>Minor Revision</v>
      </c>
      <c r="F507" s="4" t="s">
        <v>957</v>
      </c>
      <c r="G507" s="19" t="s">
        <v>915</v>
      </c>
      <c r="H507" s="19" t="s">
        <v>917</v>
      </c>
      <c r="I507" s="93" t="str">
        <f>J507</f>
        <v>No Change</v>
      </c>
      <c r="J507" s="8" t="s">
        <v>946</v>
      </c>
      <c r="K507" s="12"/>
      <c r="L507" s="19" t="s">
        <v>917</v>
      </c>
      <c r="M507" s="86" t="s">
        <v>946</v>
      </c>
      <c r="N507" s="19" t="s">
        <v>917</v>
      </c>
      <c r="O507" s="19" t="s">
        <v>917</v>
      </c>
      <c r="P507" s="17"/>
    </row>
    <row r="508" spans="1:16" ht="84" x14ac:dyDescent="0.3">
      <c r="A508" s="93"/>
      <c r="B508" s="31" t="str">
        <f t="shared" ref="B508" si="994">B507</f>
        <v>23.1.6</v>
      </c>
      <c r="C508" s="9" t="str">
        <f t="shared" ref="C508:C509" si="995">C507</f>
        <v>New Standard</v>
      </c>
      <c r="D508" s="27" t="s">
        <v>914</v>
      </c>
      <c r="E508" s="93"/>
      <c r="F508" s="78" t="str">
        <f t="shared" ref="F508:F509" si="996">F507</f>
        <v>Minor Revision</v>
      </c>
      <c r="G508" s="27" t="s">
        <v>916</v>
      </c>
      <c r="H508" s="27" t="s">
        <v>918</v>
      </c>
      <c r="I508" s="93"/>
      <c r="J508" s="56" t="str">
        <f>J507</f>
        <v>No Change</v>
      </c>
      <c r="K508" s="13"/>
      <c r="L508" s="27" t="s">
        <v>918</v>
      </c>
      <c r="M508" s="91" t="str">
        <f>M507</f>
        <v>No Change</v>
      </c>
      <c r="N508" s="27" t="s">
        <v>918</v>
      </c>
      <c r="O508" s="27" t="s">
        <v>918</v>
      </c>
      <c r="P508" s="18"/>
    </row>
    <row r="509" spans="1:16" hidden="1" x14ac:dyDescent="0.3">
      <c r="A509" s="93"/>
      <c r="B509" s="31" t="str">
        <f t="shared" ref="B509" si="997">B507</f>
        <v>23.1.6</v>
      </c>
      <c r="C509" s="9" t="str">
        <f t="shared" si="995"/>
        <v>New Standard</v>
      </c>
      <c r="D509" s="10" t="s">
        <v>8</v>
      </c>
      <c r="E509" s="93"/>
      <c r="F509" s="78" t="str">
        <f t="shared" si="996"/>
        <v>Minor Revision</v>
      </c>
      <c r="G509" s="14" t="str">
        <f>G425</f>
        <v>Edition 2 - With Mark-Ups</v>
      </c>
      <c r="H509" s="14" t="str">
        <f>H425</f>
        <v>Edition 2 - Clean Copy</v>
      </c>
      <c r="I509" s="93"/>
      <c r="J509" s="56" t="str">
        <f>J507</f>
        <v>No Change</v>
      </c>
      <c r="K509" s="58" t="str">
        <f>K425</f>
        <v>Edition 2.1 - With Mark-Ups</v>
      </c>
      <c r="L509" s="58" t="str">
        <f>L425</f>
        <v>Edition 2.1 - Clean Copy</v>
      </c>
      <c r="M509" s="91" t="str">
        <f>M507</f>
        <v>No Change</v>
      </c>
      <c r="N509" s="58" t="str">
        <f>N425</f>
        <v>Edition 2.2 - With Mark-Ups</v>
      </c>
      <c r="O509" s="58" t="str">
        <f>O425</f>
        <v>Edition 2.2 - Clean Copy</v>
      </c>
      <c r="P509" s="18"/>
    </row>
    <row r="510" spans="1:16" ht="117.5" x14ac:dyDescent="0.3">
      <c r="A510" s="93" t="str">
        <f>C510</f>
        <v>New Standard</v>
      </c>
      <c r="B510" s="30" t="s">
        <v>919</v>
      </c>
      <c r="C510" s="3" t="s">
        <v>961</v>
      </c>
      <c r="D510" s="19" t="s">
        <v>920</v>
      </c>
      <c r="E510" s="93" t="str">
        <f>F510</f>
        <v>Minor Revision</v>
      </c>
      <c r="F510" s="4" t="s">
        <v>957</v>
      </c>
      <c r="G510" s="19" t="s">
        <v>922</v>
      </c>
      <c r="H510" s="19" t="s">
        <v>923</v>
      </c>
      <c r="I510" s="93" t="str">
        <f>J510</f>
        <v>No Change</v>
      </c>
      <c r="J510" s="8" t="s">
        <v>946</v>
      </c>
      <c r="K510" s="12"/>
      <c r="L510" s="19" t="s">
        <v>923</v>
      </c>
      <c r="M510" s="86" t="s">
        <v>946</v>
      </c>
      <c r="N510" s="19" t="s">
        <v>923</v>
      </c>
      <c r="O510" s="19" t="s">
        <v>923</v>
      </c>
      <c r="P510" s="17"/>
    </row>
    <row r="511" spans="1:16" ht="56" x14ac:dyDescent="0.3">
      <c r="A511" s="93"/>
      <c r="B511" s="31" t="str">
        <f t="shared" ref="B511" si="998">B510</f>
        <v>23.1.7</v>
      </c>
      <c r="C511" s="9" t="str">
        <f t="shared" ref="C511:C512" si="999">C510</f>
        <v>New Standard</v>
      </c>
      <c r="D511" s="25" t="s">
        <v>921</v>
      </c>
      <c r="E511" s="93"/>
      <c r="F511" s="78" t="str">
        <f t="shared" ref="F511:F512" si="1000">F510</f>
        <v>Minor Revision</v>
      </c>
      <c r="G511" s="25" t="s">
        <v>921</v>
      </c>
      <c r="H511" s="25" t="s">
        <v>921</v>
      </c>
      <c r="I511" s="93"/>
      <c r="J511" s="56" t="str">
        <f>J510</f>
        <v>No Change</v>
      </c>
      <c r="K511" s="13"/>
      <c r="L511" s="25" t="s">
        <v>921</v>
      </c>
      <c r="M511" s="91" t="str">
        <f>M510</f>
        <v>No Change</v>
      </c>
      <c r="N511" s="25" t="s">
        <v>921</v>
      </c>
      <c r="O511" s="25" t="s">
        <v>921</v>
      </c>
      <c r="P511" s="18"/>
    </row>
    <row r="512" spans="1:16" hidden="1" x14ac:dyDescent="0.3">
      <c r="A512" s="93"/>
      <c r="B512" s="31" t="str">
        <f t="shared" ref="B512" si="1001">B510</f>
        <v>23.1.7</v>
      </c>
      <c r="C512" s="9" t="str">
        <f t="shared" si="999"/>
        <v>New Standard</v>
      </c>
      <c r="D512" s="10" t="s">
        <v>8</v>
      </c>
      <c r="E512" s="93"/>
      <c r="F512" s="78" t="str">
        <f t="shared" si="1000"/>
        <v>Minor Revision</v>
      </c>
      <c r="G512" s="14" t="str">
        <f>G428</f>
        <v>Edition 2 - With Mark-Ups</v>
      </c>
      <c r="H512" s="14" t="str">
        <f>H428</f>
        <v>Edition 2 - Clean Copy</v>
      </c>
      <c r="I512" s="93"/>
      <c r="J512" s="56" t="str">
        <f>J510</f>
        <v>No Change</v>
      </c>
      <c r="K512" s="58" t="str">
        <f>K428</f>
        <v>Edition 2.1 - With Mark-Ups</v>
      </c>
      <c r="L512" s="58" t="str">
        <f>L428</f>
        <v>Edition 2.1 - Clean Copy</v>
      </c>
      <c r="M512" s="91" t="str">
        <f>M510</f>
        <v>No Change</v>
      </c>
      <c r="N512" s="58" t="str">
        <f>N428</f>
        <v>Edition 2.2 - With Mark-Ups</v>
      </c>
      <c r="O512" s="58" t="str">
        <f>O428</f>
        <v>Edition 2.2 - Clean Copy</v>
      </c>
      <c r="P512" s="18"/>
    </row>
    <row r="513" spans="1:16" ht="173.5" x14ac:dyDescent="0.3">
      <c r="A513" s="93" t="str">
        <f>C513</f>
        <v>New Standard</v>
      </c>
      <c r="B513" s="30" t="s">
        <v>924</v>
      </c>
      <c r="C513" s="3" t="s">
        <v>961</v>
      </c>
      <c r="D513" s="19" t="s">
        <v>925</v>
      </c>
      <c r="E513" s="93" t="str">
        <f>F513</f>
        <v>No Change</v>
      </c>
      <c r="F513" s="4" t="s">
        <v>946</v>
      </c>
      <c r="G513" s="12"/>
      <c r="H513" s="19" t="s">
        <v>925</v>
      </c>
      <c r="I513" s="93" t="str">
        <f>J513</f>
        <v>No Change</v>
      </c>
      <c r="J513" s="8" t="s">
        <v>946</v>
      </c>
      <c r="K513" s="12"/>
      <c r="L513" s="19" t="s">
        <v>925</v>
      </c>
      <c r="M513" s="86" t="s">
        <v>946</v>
      </c>
      <c r="N513" s="19" t="s">
        <v>925</v>
      </c>
      <c r="O513" s="19" t="s">
        <v>925</v>
      </c>
      <c r="P513" s="17"/>
    </row>
    <row r="514" spans="1:16" ht="70" x14ac:dyDescent="0.3">
      <c r="A514" s="93"/>
      <c r="B514" s="31" t="str">
        <f t="shared" ref="B514" si="1002">B513</f>
        <v>23.1.8</v>
      </c>
      <c r="C514" s="9" t="str">
        <f t="shared" ref="C514:C515" si="1003">C513</f>
        <v>New Standard</v>
      </c>
      <c r="D514" s="25" t="s">
        <v>926</v>
      </c>
      <c r="E514" s="93"/>
      <c r="F514" s="78" t="str">
        <f t="shared" ref="F514:F515" si="1004">F513</f>
        <v>No Change</v>
      </c>
      <c r="G514" s="13"/>
      <c r="H514" s="25" t="s">
        <v>926</v>
      </c>
      <c r="I514" s="93"/>
      <c r="J514" s="56" t="str">
        <f>J513</f>
        <v>No Change</v>
      </c>
      <c r="K514" s="13"/>
      <c r="L514" s="25" t="s">
        <v>926</v>
      </c>
      <c r="M514" s="91" t="str">
        <f>M513</f>
        <v>No Change</v>
      </c>
      <c r="N514" s="25" t="s">
        <v>926</v>
      </c>
      <c r="O514" s="25" t="s">
        <v>926</v>
      </c>
      <c r="P514" s="18"/>
    </row>
    <row r="515" spans="1:16" hidden="1" x14ac:dyDescent="0.3">
      <c r="A515" s="93"/>
      <c r="B515" s="31" t="str">
        <f t="shared" ref="B515" si="1005">B513</f>
        <v>23.1.8</v>
      </c>
      <c r="C515" s="9" t="str">
        <f t="shared" si="1003"/>
        <v>New Standard</v>
      </c>
      <c r="D515" s="10" t="s">
        <v>8</v>
      </c>
      <c r="E515" s="93"/>
      <c r="F515" s="78" t="str">
        <f t="shared" si="1004"/>
        <v>No Change</v>
      </c>
      <c r="G515" s="14" t="str">
        <f>G431</f>
        <v>Edition 2 - With Mark-Ups</v>
      </c>
      <c r="H515" s="14" t="str">
        <f>H431</f>
        <v>Edition 2 - Clean Copy</v>
      </c>
      <c r="I515" s="93"/>
      <c r="J515" s="56" t="str">
        <f>J513</f>
        <v>No Change</v>
      </c>
      <c r="K515" s="58" t="str">
        <f>K431</f>
        <v>Edition 2.1 - With Mark-Ups</v>
      </c>
      <c r="L515" s="58" t="str">
        <f>L431</f>
        <v>Edition 2.1 - Clean Copy</v>
      </c>
      <c r="M515" s="91" t="str">
        <f>M513</f>
        <v>No Change</v>
      </c>
      <c r="N515" s="58" t="str">
        <f>N431</f>
        <v>Edition 2.2 - With Mark-Ups</v>
      </c>
      <c r="O515" s="58" t="str">
        <f>O431</f>
        <v>Edition 2.2 - Clean Copy</v>
      </c>
      <c r="P515" s="18"/>
    </row>
    <row r="516" spans="1:16" ht="145.5" x14ac:dyDescent="0.3">
      <c r="A516" s="93" t="str">
        <f>C516</f>
        <v>New Standard</v>
      </c>
      <c r="B516" s="30" t="s">
        <v>927</v>
      </c>
      <c r="C516" s="3" t="s">
        <v>961</v>
      </c>
      <c r="D516" s="19" t="s">
        <v>928</v>
      </c>
      <c r="E516" s="93" t="str">
        <f>F516</f>
        <v>No Change</v>
      </c>
      <c r="F516" s="4" t="s">
        <v>946</v>
      </c>
      <c r="G516" s="12"/>
      <c r="H516" s="19" t="s">
        <v>928</v>
      </c>
      <c r="I516" s="93" t="str">
        <f>J516</f>
        <v>No Change</v>
      </c>
      <c r="J516" s="8" t="s">
        <v>946</v>
      </c>
      <c r="K516" s="12"/>
      <c r="L516" s="19" t="s">
        <v>928</v>
      </c>
      <c r="M516" s="86" t="s">
        <v>946</v>
      </c>
      <c r="N516" s="19" t="s">
        <v>928</v>
      </c>
      <c r="O516" s="19" t="s">
        <v>928</v>
      </c>
      <c r="P516" s="17"/>
    </row>
    <row r="517" spans="1:16" ht="112" x14ac:dyDescent="0.3">
      <c r="A517" s="93"/>
      <c r="B517" s="31" t="str">
        <f t="shared" ref="B517" si="1006">B516</f>
        <v>23.2.1</v>
      </c>
      <c r="C517" s="9" t="str">
        <f t="shared" ref="C517:C518" si="1007">C516</f>
        <v>New Standard</v>
      </c>
      <c r="D517" s="27" t="s">
        <v>929</v>
      </c>
      <c r="E517" s="93"/>
      <c r="F517" s="78" t="str">
        <f t="shared" ref="F517:F518" si="1008">F516</f>
        <v>No Change</v>
      </c>
      <c r="G517" s="13"/>
      <c r="H517" s="27" t="s">
        <v>929</v>
      </c>
      <c r="I517" s="93"/>
      <c r="J517" s="56" t="str">
        <f>J516</f>
        <v>No Change</v>
      </c>
      <c r="K517" s="13"/>
      <c r="L517" s="27" t="s">
        <v>929</v>
      </c>
      <c r="M517" s="91" t="str">
        <f>M516</f>
        <v>No Change</v>
      </c>
      <c r="N517" s="27" t="s">
        <v>929</v>
      </c>
      <c r="O517" s="27" t="s">
        <v>929</v>
      </c>
      <c r="P517" s="18"/>
    </row>
    <row r="518" spans="1:16" hidden="1" x14ac:dyDescent="0.3">
      <c r="A518" s="93"/>
      <c r="B518" s="31" t="str">
        <f t="shared" ref="B518" si="1009">B516</f>
        <v>23.2.1</v>
      </c>
      <c r="C518" s="9" t="str">
        <f t="shared" si="1007"/>
        <v>New Standard</v>
      </c>
      <c r="D518" s="10" t="s">
        <v>8</v>
      </c>
      <c r="E518" s="93"/>
      <c r="F518" s="78" t="str">
        <f t="shared" si="1008"/>
        <v>No Change</v>
      </c>
      <c r="G518" s="14" t="str">
        <f>G434</f>
        <v>Edition 2 - With Mark-Ups</v>
      </c>
      <c r="H518" s="14" t="str">
        <f>H434</f>
        <v>Edition 2 - Clean Copy</v>
      </c>
      <c r="I518" s="93"/>
      <c r="J518" s="56" t="str">
        <f>J516</f>
        <v>No Change</v>
      </c>
      <c r="K518" s="58" t="str">
        <f>K434</f>
        <v>Edition 2.1 - With Mark-Ups</v>
      </c>
      <c r="L518" s="58" t="str">
        <f>L434</f>
        <v>Edition 2.1 - Clean Copy</v>
      </c>
      <c r="M518" s="91" t="str">
        <f>M516</f>
        <v>No Change</v>
      </c>
      <c r="N518" s="58" t="str">
        <f>N434</f>
        <v>Edition 2.2 - With Mark-Ups</v>
      </c>
      <c r="O518" s="58" t="str">
        <f>O434</f>
        <v>Edition 2.2 - Clean Copy</v>
      </c>
      <c r="P518" s="18"/>
    </row>
    <row r="519" spans="1:16" ht="131.5" x14ac:dyDescent="0.3">
      <c r="A519" s="93" t="str">
        <f>C519</f>
        <v>New Standard</v>
      </c>
      <c r="B519" s="30" t="s">
        <v>930</v>
      </c>
      <c r="C519" s="3" t="s">
        <v>961</v>
      </c>
      <c r="D519" s="19" t="s">
        <v>931</v>
      </c>
      <c r="E519" s="93" t="str">
        <f>F519</f>
        <v>No Change</v>
      </c>
      <c r="F519" s="4" t="s">
        <v>946</v>
      </c>
      <c r="G519" s="12"/>
      <c r="H519" s="19" t="s">
        <v>931</v>
      </c>
      <c r="I519" s="93" t="str">
        <f>J519</f>
        <v>No Change</v>
      </c>
      <c r="J519" s="8" t="s">
        <v>946</v>
      </c>
      <c r="K519" s="12"/>
      <c r="L519" s="19" t="s">
        <v>931</v>
      </c>
      <c r="M519" s="86" t="s">
        <v>946</v>
      </c>
      <c r="N519" s="19" t="s">
        <v>931</v>
      </c>
      <c r="O519" s="19" t="s">
        <v>931</v>
      </c>
      <c r="P519" s="17"/>
    </row>
    <row r="520" spans="1:16" ht="131.5" x14ac:dyDescent="0.3">
      <c r="A520" s="93"/>
      <c r="B520" s="31" t="str">
        <f t="shared" ref="B520" si="1010">B519</f>
        <v>23.2.2</v>
      </c>
      <c r="C520" s="9" t="str">
        <f t="shared" ref="C520:C521" si="1011">C519</f>
        <v>New Standard</v>
      </c>
      <c r="D520" s="27" t="s">
        <v>932</v>
      </c>
      <c r="E520" s="93"/>
      <c r="F520" s="78" t="str">
        <f t="shared" ref="F520:F521" si="1012">F519</f>
        <v>No Change</v>
      </c>
      <c r="G520" s="13"/>
      <c r="H520" s="27" t="s">
        <v>932</v>
      </c>
      <c r="I520" s="93"/>
      <c r="J520" s="56" t="str">
        <f>J519</f>
        <v>No Change</v>
      </c>
      <c r="K520" s="13"/>
      <c r="L520" s="27" t="s">
        <v>932</v>
      </c>
      <c r="M520" s="91" t="str">
        <f>M519</f>
        <v>No Change</v>
      </c>
      <c r="N520" s="27" t="s">
        <v>932</v>
      </c>
      <c r="O520" s="27" t="s">
        <v>932</v>
      </c>
      <c r="P520" s="18"/>
    </row>
    <row r="521" spans="1:16" hidden="1" x14ac:dyDescent="0.3">
      <c r="A521" s="93"/>
      <c r="B521" s="31" t="str">
        <f t="shared" ref="B521" si="1013">B519</f>
        <v>23.2.2</v>
      </c>
      <c r="C521" s="9" t="str">
        <f t="shared" si="1011"/>
        <v>New Standard</v>
      </c>
      <c r="D521" s="10" t="s">
        <v>8</v>
      </c>
      <c r="E521" s="93"/>
      <c r="F521" s="78" t="str">
        <f t="shared" si="1012"/>
        <v>No Change</v>
      </c>
      <c r="G521" s="14" t="str">
        <f>G437</f>
        <v>Edition 2 - With Mark-Ups</v>
      </c>
      <c r="H521" s="14" t="str">
        <f>H437</f>
        <v>Edition 2 - Clean Copy</v>
      </c>
      <c r="I521" s="93"/>
      <c r="J521" s="56" t="str">
        <f>J519</f>
        <v>No Change</v>
      </c>
      <c r="K521" s="58" t="str">
        <f>K437</f>
        <v>Edition 2.1 - With Mark-Ups</v>
      </c>
      <c r="L521" s="58" t="str">
        <f>L437</f>
        <v>Edition 2.1 - Clean Copy</v>
      </c>
      <c r="M521" s="91" t="str">
        <f>M519</f>
        <v>No Change</v>
      </c>
      <c r="N521" s="58" t="str">
        <f>N437</f>
        <v>Edition 2.2 - With Mark-Ups</v>
      </c>
      <c r="O521" s="58" t="str">
        <f>O437</f>
        <v>Edition 2.2 - Clean Copy</v>
      </c>
      <c r="P521" s="18"/>
    </row>
    <row r="522" spans="1:16" ht="187.5" x14ac:dyDescent="0.3">
      <c r="A522" s="93" t="str">
        <f>C522</f>
        <v>New Standard</v>
      </c>
      <c r="B522" s="30" t="s">
        <v>933</v>
      </c>
      <c r="C522" s="3" t="s">
        <v>961</v>
      </c>
      <c r="D522" s="19" t="s">
        <v>934</v>
      </c>
      <c r="E522" s="93" t="str">
        <f>F522</f>
        <v>Minor Revision</v>
      </c>
      <c r="F522" s="4" t="s">
        <v>957</v>
      </c>
      <c r="G522" s="19" t="s">
        <v>936</v>
      </c>
      <c r="H522" s="19" t="s">
        <v>937</v>
      </c>
      <c r="I522" s="93" t="str">
        <f>J522</f>
        <v>No Change</v>
      </c>
      <c r="J522" s="8" t="s">
        <v>946</v>
      </c>
      <c r="K522" s="12"/>
      <c r="L522" s="19" t="s">
        <v>937</v>
      </c>
      <c r="M522" s="86" t="s">
        <v>946</v>
      </c>
      <c r="N522" s="19" t="s">
        <v>937</v>
      </c>
      <c r="O522" s="19" t="s">
        <v>937</v>
      </c>
      <c r="P522" s="17"/>
    </row>
    <row r="523" spans="1:16" ht="112" x14ac:dyDescent="0.3">
      <c r="A523" s="93"/>
      <c r="B523" s="31" t="str">
        <f t="shared" ref="B523" si="1014">B522</f>
        <v>23.3.1</v>
      </c>
      <c r="C523" s="9" t="str">
        <f t="shared" ref="C523:C524" si="1015">C522</f>
        <v>New Standard</v>
      </c>
      <c r="D523" s="27" t="s">
        <v>935</v>
      </c>
      <c r="E523" s="93"/>
      <c r="F523" s="78" t="str">
        <f t="shared" ref="F523:F524" si="1016">F522</f>
        <v>Minor Revision</v>
      </c>
      <c r="G523" s="27" t="s">
        <v>935</v>
      </c>
      <c r="H523" s="27" t="s">
        <v>935</v>
      </c>
      <c r="I523" s="93"/>
      <c r="J523" s="56" t="str">
        <f>J522</f>
        <v>No Change</v>
      </c>
      <c r="K523" s="13"/>
      <c r="L523" s="27" t="s">
        <v>935</v>
      </c>
      <c r="M523" s="91" t="str">
        <f>M522</f>
        <v>No Change</v>
      </c>
      <c r="N523" s="27" t="s">
        <v>935</v>
      </c>
      <c r="O523" s="27" t="s">
        <v>935</v>
      </c>
      <c r="P523" s="18"/>
    </row>
    <row r="524" spans="1:16" hidden="1" x14ac:dyDescent="0.3">
      <c r="A524" s="93"/>
      <c r="B524" s="31" t="str">
        <f t="shared" ref="B524" si="1017">B522</f>
        <v>23.3.1</v>
      </c>
      <c r="C524" s="9" t="str">
        <f t="shared" si="1015"/>
        <v>New Standard</v>
      </c>
      <c r="D524" s="10" t="s">
        <v>8</v>
      </c>
      <c r="E524" s="93"/>
      <c r="F524" s="78" t="str">
        <f t="shared" si="1016"/>
        <v>Minor Revision</v>
      </c>
      <c r="G524" s="14" t="str">
        <f>G440</f>
        <v>Edition 2 - With Mark-Ups</v>
      </c>
      <c r="H524" s="14" t="str">
        <f>H440</f>
        <v>Edition 2 - Clean Copy</v>
      </c>
      <c r="I524" s="93"/>
      <c r="J524" s="56" t="str">
        <f>J522</f>
        <v>No Change</v>
      </c>
      <c r="K524" s="58" t="str">
        <f>K440</f>
        <v>Edition 2.1 - With Mark-Ups</v>
      </c>
      <c r="L524" s="58" t="str">
        <f>L440</f>
        <v>Edition 2.1 - Clean Copy</v>
      </c>
      <c r="M524" s="91" t="str">
        <f>M522</f>
        <v>No Change</v>
      </c>
      <c r="N524" s="58" t="str">
        <f>N440</f>
        <v>Edition 2.2 - With Mark-Ups</v>
      </c>
      <c r="O524" s="58" t="str">
        <f>O440</f>
        <v>Edition 2.2 - Clean Copy</v>
      </c>
      <c r="P524" s="18"/>
    </row>
    <row r="525" spans="1:16" ht="173.5" x14ac:dyDescent="0.3">
      <c r="A525" s="93">
        <f>C525</f>
        <v>0</v>
      </c>
      <c r="B525" s="30" t="s">
        <v>938</v>
      </c>
      <c r="C525" s="3"/>
      <c r="D525" s="12"/>
      <c r="E525" s="93" t="str">
        <f>F525</f>
        <v>New Standard</v>
      </c>
      <c r="F525" s="4" t="s">
        <v>961</v>
      </c>
      <c r="G525" s="46" t="s">
        <v>942</v>
      </c>
      <c r="H525" s="46" t="s">
        <v>941</v>
      </c>
      <c r="I525" s="93" t="str">
        <f>J525</f>
        <v>No Change</v>
      </c>
      <c r="J525" s="8" t="s">
        <v>946</v>
      </c>
      <c r="K525" s="12"/>
      <c r="L525" s="46" t="s">
        <v>981</v>
      </c>
      <c r="M525" s="86" t="s">
        <v>946</v>
      </c>
      <c r="N525" s="46" t="s">
        <v>981</v>
      </c>
      <c r="O525" s="46" t="s">
        <v>981</v>
      </c>
      <c r="P525" s="17"/>
    </row>
    <row r="526" spans="1:16" ht="170.5" x14ac:dyDescent="0.3">
      <c r="A526" s="93"/>
      <c r="B526" s="31" t="str">
        <f t="shared" ref="B526" si="1018">B525</f>
        <v>23.4.1</v>
      </c>
      <c r="C526" s="9">
        <f t="shared" ref="C526:C527" si="1019">C525</f>
        <v>0</v>
      </c>
      <c r="D526" s="13"/>
      <c r="E526" s="93"/>
      <c r="F526" s="78" t="str">
        <f t="shared" ref="F526:F527" si="1020">F525</f>
        <v>New Standard</v>
      </c>
      <c r="G526" s="47" t="s">
        <v>940</v>
      </c>
      <c r="H526" s="27" t="s">
        <v>939</v>
      </c>
      <c r="I526" s="93"/>
      <c r="J526" s="56" t="str">
        <f>J525</f>
        <v>No Change</v>
      </c>
      <c r="K526" s="13"/>
      <c r="L526" s="27" t="s">
        <v>939</v>
      </c>
      <c r="M526" s="91" t="str">
        <f>M525</f>
        <v>No Change</v>
      </c>
      <c r="N526" s="27" t="s">
        <v>939</v>
      </c>
      <c r="O526" s="27" t="s">
        <v>939</v>
      </c>
      <c r="P526" s="18"/>
    </row>
    <row r="527" spans="1:16" x14ac:dyDescent="0.3">
      <c r="A527" s="93"/>
      <c r="B527" s="31" t="str">
        <f t="shared" ref="B527" si="1021">B525</f>
        <v>23.4.1</v>
      </c>
      <c r="C527" s="9">
        <f t="shared" si="1019"/>
        <v>0</v>
      </c>
      <c r="D527" s="10"/>
      <c r="E527" s="93"/>
      <c r="F527" s="78" t="str">
        <f t="shared" si="1020"/>
        <v>New Standard</v>
      </c>
      <c r="G527" s="14"/>
      <c r="H527" s="14"/>
      <c r="I527" s="93"/>
      <c r="J527" s="56" t="str">
        <f>J525</f>
        <v>No Change</v>
      </c>
      <c r="K527" s="58"/>
      <c r="L527" s="58"/>
      <c r="M527" s="91" t="str">
        <f>M525</f>
        <v>No Change</v>
      </c>
      <c r="N527" s="89"/>
      <c r="O527" s="89"/>
      <c r="P527" s="18"/>
    </row>
  </sheetData>
  <sheetProtection autoFilter="0"/>
  <autoFilter xmlns:x14="http://schemas.microsoft.com/office/spreadsheetml/2009/9/main" ref="C1:P527" xr:uid="{012F9C8B-3599-44A6-97F8-A67223CEE651}">
    <filterColumn colId="11">
      <filters blank="1">
        <mc:AlternateContent xmlns:mc="http://schemas.openxmlformats.org/markup-compatibility/2006">
          <mc:Choice Requires="x14">
            <x14:filter val="1.1.1 Oath of Office: [M]_x000a_A written directive requires all sworn and non-sworn personnel, before entering upon the duties of their office or employment, subscribe in writing to an oath of office to support the Constitution of the United States and the Constitution of the State of Kansas. A copy of the oath shall be maintained by the agency."/>
            <x14:filter val="1.1.2 Code of Ethics: [M]_x000a_A written directive requires all agency personnel abide by a code or canon of ethics adopted by the agency._x000a_"/>
            <x14:filter val="1.1.3 Consular Notification: [M]_x000a_A written directive governs procedures for assuring compliance with all consular notification and access requirements in accordance with international treaties when arresting or detaining foreign nationals._x000a_"/>
            <x14:filter val="1.2.1 Legal Authority Defined: [M]_x000a_A written directive defines the legally mandated authority and responsibility of the agency’s sworn officers._x000a_"/>
            <x14:filter val="1.2.2 Constitutional Compliance: [M] [KSA]_x000a_A written directive governs procedures for assuring compliance with all applicable constitutional requirements including the following:_x000a__x000a_a.  Access to counsel;_x000a_b.  Interviews, (including field interviews); and_x000a_c.  Interrogations; and_x000a_d.  Electronic recording of custodial interrogations conducted at a place of detention in    _x000a_     accordance with K.S.A. 22-4620."/>
            <x14:filter val="1.2.3 Search and Seizure: [M]_x000a_A written directive governs procedures for search and seizure with and/or without a warrant that adheres to State and Federal laws. Minimally, the written directive shall address:_x000a__x000a_a.  Consent searches;_x000a_b.  Stop-and-frisk;_x000a_c.  Movable vehicle; and_x000a_d.  Exigent circumstances; and_x000a_e.  Execution of a search warrant."/>
            <x14:filter val="1.2.4 Arrests: [M]_x000a_A written directive governs procedures for arrests made with or without a warrant._x000a_"/>
            <x14:filter val="1.2.5 Strip and Body Cavity Searches: [M] [TS]_x000a_An agency written directive governs procedures for conducting strip and body cavity searches to include:_x000a__x000a_a.  Authority for conducting with and without a warrant;_x000a_b.  Privacy provision for search by same gender or gender identity;_x000a_c.  Provisions for circumstances involving juveniles, if applicable; and _x000a_d.  Documented reporting requirements when conducted._x000a_"/>
            <x14:filter val="1.2.6 Biased Policing: [M] [TS] [KSA] [DT] [TRG]_x000a_An agency written directive prohibits biased policing and at a minimum includes:_x000a__x000a_a.  A clear definition of racial or other biased policing;_x000a_b.  A prohibition against any biased policing;_x000a_c.  Initial and annual training for officers on implicit bias and avoiding improper profiling _x000a_     based on the actual or perceived race, ethnicity, national origin, limited English _x000a_     proficiency, religion, gender, gender identity, sexual orientation, or disability of _x000a_     individuals; _x000a_d.  A documented Annual Administrative Review of agency practices, including citizen _x000a_     concerns and any changes to agency training, policy or procedures taken; and_x000a_e.  Procedures for corrective measures if an investigation reveals biased policing occurred; _x000a_     and_x000a_f.  A requirement to submit an Annual Report with the Office of the Attorney General by _x000a_    July 31, even if no complaints were received."/>
            <x14:filter val="1.2.7 Duty to Intervene and Report: [M]_x000a_An agency written directive mandates an employee has an affirmative duty to take reasonable steps to intervene (i.e. prevent or stop, as appropriate) and notify the appropriate supervisory authority if they observe or become aware of what they believe to be: _x000a__x000a_a.  Excessive force or any other use of force that violates the Constitution, other laws, or _x000a_     agency policy on the reasonable use of force;_x000a_b.  Criminal conduct;_x000a_c.  Unconstitutional behavior; and_x000a_d.  Other inappropriate activities that would discredit the agency by other _x000a_     employees."/>
            <x14:filter val="1.2.8 Announced or Unannounced - No-Knock Entries: [M]_x000a_An agency written directive shall limit should establish a policy of limiting the use of unannounced entries, often referred to as higher-risk “no-knock entries” and establishes procedures for the following: _x000a_ _x000a_a.  Maintenance of records;_x000a_b.  Safe execution of announced and unannounced entries; _x000a_c.  Obtaining judicial authorization for unannounced entries; and_x000a_d.  For entry if exigent circumstances arise at the scene that announcing the officers’ presence _x000a_     would create an imminent threat of physical violence to the officer and/or another person."/>
            <x14:filter val="10.1.1 Handling Juvenile Offenders: [M]_x0009__x000a_A written directive requires officers dealing with juvenile offenders to use the least coercive among reasonable legal alternatives and includes, at a minimum, provisions for the following:_x000a__x000a_a.  Outright release to parent/guardian, or another accountable adult, with no further action;_x000a_b.  Conditions and procedures for issuing written citations and summonses to juvenile _x000a_     offenders in lieu of taking them into custody; and_x000a_c.  Conditions for referral to another agency or service provider for potential diversion _x000a_     alternatives."/>
            <x14:filter val="10.1.2 Custody Procedures for Juveniles: [M]_x000a_A written directive provides procedures for taking a juvenile into custody, including at a minimum:_x000a__x000a_a.  Determining if the juvenile is alleged to have engaged in criminal or non-criminal behavior;_x000a_b.  Determining if the juvenile is alleged to have been harmed or is in danger of being harmed;_x000a_c.  When necessary advising the juvenile of his/her constitutional rights;_x000a_d.  Transport juvenile to the agency’s assigned processing or detention facility without delay _x000a_     (unless there is a need for medical treatment); and_x000a_e.  Notification of parents or guardians."/>
            <x14:filter val="10.1.3 Interrogations and Interviews: [M]_x000a_A written directive governs procedures in the following situations:_x000a__x000a_a.  Non-custodial juvenile interviews; _x000a_b.  Custodial interrogation of juveniles;_x000a_c.  Conferring with parents or guardians;_x000a_d.  Limiting the duration of the interview/interrogation; and_x000a_e.  Explaining agency and juvenile justice system procedures to juveniles being interrogated."/>
            <x14:filter val="10.1.4 Placement of Juveniles in Jails or Lockups: [M]_x000a_The agency has written procedures that:_x000a__x000a_a.  Prohibit the placement or detention of juveniles only accused of a status offense in jails or _x000a_     lockups;_x000a_b.  Require juveniles accused of a crime that are temporarily detained in a jail or lockup _x000a_     facility are kept separated by sight and sound from adults, and not held for more than 6 _x000a_     hours; and_x000a_c.  Allows the state department of corrections or the department's contractor to review _x000a_     records to determine compliance."/>
            <x14:filter val="11.1.1 Critical Incident Plan: [M]_x000a_The agency has written plans for responding to all types of critical incidents, including but not limited to:_x000a__x000a_a.  Natural and man-made disasters;_x000a_b.  Civil disturbances;_x000a_c.  Bomb threats;_x000a_d.  Hostage/barricaded person situations; and_x000a_e.  Other unusual incidents._x000a_"/>
            <x14:filter val="11.1.2 Active Threat Response Plan: [M]_x000a_The agency has a written directive that governs procedures for active threats incidents and minimally includes:_x000a__x000a_a.  Public awareness and safety notifications;_x000a_b.  Seeking additional public safety resources;_x000a_c.  First responder responsibilities; and_x000a_d.  Making incident containment a priority._x000a_"/>
            <x14:filter val="11.2.1 Hazardous Materials: [M] [TRG]_x000a_The agency has written guidelines and awareness level training for officers responding to potentially hazardous material incidents._x000a_"/>
            <x14:filter val="11.3.1 Critical Incident and Active Threat Training: [M] [TRG]_x000a_A written directive provides for:_x000a__x000a_a.  Documented annual training on the agency’s Critical Incident Plan; and_x000a_b.  Documented annual training on the agency’s Active Threat Response Plan._x000a_"/>
            <x14:filter val="12.1.1 Uniform Enforcement Action: [M] [DT]_x000a_A written directive governs uniformed procedures for taking enforcement action related to traffic law violations, to minimally include:_x000a__x000a_a.  Physical arrest;_x000a_b.  Notice to Appear, Citations; and_x000a_c.  Warnings._x000a_"/>
            <x14:filter val="12.1.2 Information Provided to Violator: [M]_x000a_A written directive guides officers’ actions when stopping, approaching, and addressing traffic law violators, that minimally includes:_x000a__x000a_a.  Standardized verbal interactions with violators;_x000a_b.  Providing court appearance date, time, and location on all citations issued;_x000a_c.  Notifying violator whether a court appearance by the motorist is mandatory; and_x000a_d.  Notifying violator whether they may be allowed to enter a plea/and or pay the fine _x000a_     by mail."/>
            <x14:filter val="12.1.3 Uniformed Enforcement: [M]_x000a_A written directive governs uniformed traffic enforcement procedures to minimally include:_x000a__x000a_a.  Driving under the influence of alcohol/drugs;_x000a_b.  Driving while license is suspended or revoked;_x000a_c.  Moving and non-moving violations;_x000a_d.  Public carrier/commercial vehicle violations;_x000a_e.  Multiple violations;_x000a_f.  Newly enacted laws and/or regulations;_x000a_g.  Violations resulting in traffic collisions;_x000a_h.  Pedestrian and bicycle violations; and_x000a_i.  Voiding or dismissing traffic citations."/>
            <x14:filter val="12.1.4 Alcohol/Drug Impaired Offenders: [M]_x000a_A written directive established procedures for handling persons suspected of or charged with driving while under the influence of alcohol or drugs._x000a_"/>
            <x14:filter val="12.2.1 Traffic Accident Reporting and Investigation: [M]_x000a_An agency written directive governs procedures and assigns responsibility for traffic accident reporting and investigating to include at a minimum the following: _x000a__x000a_a.  Fatality or injury;_x000a_b.  Property damage;_x000a_c.  Hit and run;_x000a_d.  Impairment due to alcohol or drugs; _x000a_e.  Occurrences on private property; and_x000a_f.  Damage to agency owned vehicles."/>
            <x14:filter val="12.3.1 Traffic Direction/Control: [M]_x000a_A written directive specified procedures for traffic direction and control that includes the requirement that personnel directing traffic, or in the roadway controlling traffic, wear reflective clothing at all times._x000a_"/>
            <x14:filter val="12.4.1 Towing and Impoundment: [M]_x000a_A written directive governs procedures for the following:_x000a__x000a_a.  Impoundment and seizure of vehicles;_x000a_b.  Handling abandoned vehicles;_x000a_c.  Towing or removing vehicles from public and private property; and_x000a_d.  Records to be maintained for all vehicles towed, removed, or stored._x000a_"/>
            <x14:filter val="13.1.1 Detainee Transport: [M]_x000a_A written directive governs procedures for the transportation of detainees and includes, but is not limited to:_x000a__x000a_a.  Requiring a search of all detainees prior to their being transported;_x000a_b.  Requiring an examination of the transport vehicle at the beginning of each shift and prior to _x000a_     and after transporting detainees;_x000a_c.  Seating arrangements in vehicles without safety barriers;_x000a_d.  Notification for security risk;_x000a_e.  Extended transportation (security during rest, meal, and refueling stops); _x000a_f.  Detainee identification confirmation;_x000a_g.  Restraints authorized and methods used during detainee transports; and_x000a_h.  Special requirements for sick, injured, disabled, or pregnant detainees."/>
            <x14:filter val="13.1.2 Detainee Escape: [M]_x000a_A written directive details the actions to be taken by the transporting officer following an escape of a detainee while being transported that includes at a minimum the following:_x000a__x000a_a.  Individuals to be notified;_x000a_b.  Preparation of required reports; and_x000a_c.  Any additional actions to be taken._x000a_"/>
            <x14:filter val="14.1.1 Designated Rooms or Areas: [M]_x000a_If utilized, a written directive designates areas and specific rooms within the law enforcement agency used for detainee: _x000a__x000a_a.  Processing;_x000a_b.  Testing; and_x000a_c.  Temporary detention._x000a_"/>
            <x14:filter val="14.1.2 Detention Procedures: [M]_x000a_If the agency utilizes designated rooms or areas for temporary detention, the agency has written procedures addressing the following at a minimum:_x000a__x000a_a.  Documentation requirements;_x000a_b.  Supervisor notification requirements;_x000a_c.  Securing and monitoring unattended detainees within locked spaces, if any;_x000a_d.  Restraining detainees to fixed objects, if authorized;_x000a_e.  Sight and sound separation by gender;_x000a_f.  Sight and sound separation of juveniles from adults;_x000a_g.  Weapons control;_x000a_h.  Emergency alarm activation and response;_x000a_i.  Escape prevention control measures;_x000a_j.  Face-to-face visual observation at least every thirty (30) minutes;_x000a_k.  Use of audio and/or video devices; and_x000a_l.  Detainee access to water, restrooms, and other needs._x000a_"/>
            <x14:filter val="14.1.3 Sanitation and Security Inspections: [M] [TS]_x000a_If temporary detention areas are utilized, a written directive requires documented Sanitation and Security Inspections be conducted._x000a_"/>
            <x14:filter val="14.2.1 Personnel Training: [M] [TRG]_x000a_If temporary detention areas are utilized, any agency personnel who may monitor detainees are provided initial training on agency policy regarding the use of the temporary detention designated room(s) and/or area(s) and in-service training at least once every four years._x000a_"/>
            <x14:filter val="15.1.1 Facility Management: [M]_x000a_A written directive governs the agency's lock-up facility management procedures for the following, at a minimum:_x000a__x000a_a.  Access of nonessential persons; and_x000a_b.  Housing outside detainees, if allowed. _x000a_"/>
            <x14:filter val="15.1.2 Facility Security: [M]_x000a_A written directive governs the agency's lock-up facility security procedures for the following at a minimum:_x000a__x000a_a.  Securing weapons; _x000a_b.  Key control; _x000a_c.  Security checks; and_x000a_d.  In the event of an escape._x000a_"/>
            <x14:filter val="15.1.3 Facility Organization: [M]_x000a_A written directive governs the agency's lock-up facility segregation procedures for the following at a minimum:_x000a_ _x000a_a.  Sight and sound separation of males, females, and/or juveniles, if applicable; _x000a_b.  Segregation methods for detainees under the influence of alcohol or drugs; and_x000a_c.  Segregation methods for detainees who are violent or self-destructive._x000a_"/>
            <x14:filter val="15.2.1 Minimum Condition Requirements: [M] [OBS]_x000a_A written directive established the following minimum conditions to be maintained in the agency's lock-up facility:_x000a__x000a_a.  Adequate lighting as required by local code or ordinances;_x000a_b.  Circulation of fresh or purified air in accordance with local public health standards;_x000a_c.  Access to toilet and drinking water;_x000a_d.  Access to a wash basin or shower for detainees held in excess of eight hours; and_x000a_e.  A bed for each detainee held in excess of eight hours._x000a_"/>
            <x14:filter val="15.2.2 Exceeding Maximum Capacity: [M]_x000a_A written directive prescribes space arrangements and procedures to follow when arrests exceed the maximum capacity of the agency's lock-up facility._x000a_"/>
            <x14:filter val="15.3.1 System Inspections: [M] [TS]_x000a_A written directive governs the agency's lock-up facility has an automatic fire alarm, heat, and smoke detection system, which has been approved in writing by state or local fire officials, and prescribes fire prevention practices and procedures, to include at a minimum:_x000a__x000a_a.  Weekly documented visual inspection of fire equipment;_x000a_b.  Semi-annual documented testing of fire equipment;_x000a_c.  Daily documented visual inspections of automatic fire detection devices; and_x000a_d.  Documented testing of the automatic fire detection devices and alarm systems_x000a_     as required by local fire code._x000a_"/>
            <x14:filter val="15.3.2 Weekly Inspections: [M] [TS]_x000a_A written directive governs the agency's lock-up facility procedures for conducting and documenting weekly inspections of the following, at a minimum:_x000a__x000a_a.  First aid kits located in the lock-up facility and replenished as necessary;_x000a_b.  Sanitation of the facility which specifies procedures for control of vermin and pests;_x000a_c.  Security inspections of the facility including searching for weapons and contraband;_x000a_d.  Results of weekly inspections are submitted in writing to the CLEO or designee;_x000a_e.  Documentation of replacement or repair of defective security equipment is maintained by _x000a_     the CLEO or designee; and_x000a_f.  Documentation of any mitigation required for vermin and pests is maintained by the _x000a_    CLEO or designee."/>
            <x14:filter val="15.4.1 Emergency Situations: [M] [OBS]_x000a_A written directive provides that in the event of an emergency in the agency's lock-up facility personnel have access to “alert” or “panic alarm” systems or a means of two-way communication, which also provides a means to alert a “designated control point.”_x000a_"/>
            <x14:filter val="15.4.2 Evacuation Plan Posted: [M] [OBS]_x000a_There is a written and posted emergency evacuation plan for the agency's lock-up facility and a designated and signed emergency exit directing evacuation of detainees and staff to hazard-free areas._x000a_"/>
            <x14:filter val="15.5.1 Detainee Searches: [M]_x000a_A written directive establishes the agency's lock-up facility procedures for maintaining control of detainee's property, and at a minimum includes: _x000a__x000a_a.  An inventory search of the detainee at the time of booking and prior to entry into the _x000a_     agency's lock-up facility; _x000a_b.  A itemized inventory of property taken from the detainee;_x000a_c.  Secure storage of  property taken from the detainee; and_x000a_d.  Return of  property upon release of detainee._x000a_"/>
            <x14:filter val="15.5.2 Intake Forms: [M]_x000a_A written directive requires that an intake form is completed for every detainee booked into the agency's lock-up facility and contains at a minimum the following information:_x000a__x000a_a.  Arrest information; and_x000a_b.  Property inventory and disposition._x000a_"/>
            <x14:filter val="15.5.3 Detainee Records: [M]_x000a_A written directive describes the agency’s lock-up facility procedures for safeguarding detainee records from unauthorized disclosure._x000a_"/>
            <x14:filter val="15.6.1 Screening Information: [M]_x000a_A written directive requires that the following information, at a minimum, is recorded at the time of admission to the agency's lock-up facility:_x000a__x000a_a.  Suicide risk assessment;_x000a_b.  Information concerning the detainee’s health conditions;_x000a_c.  Any medications taken or needed;_x000a_d.  A visual screen for body deformities, trauma markings, bruises, lesions, jaundice, ease of _x000a_     movement, etc.; and_x000a_e.  An assessment of apparent physical and mental conditions."/>
            <x14:filter val="15.6.2 Medical Assistance: [M]_x000a_A written directive identifies procedures to be followed when a detainee in the agency's lock-up facility needs medical assistance and procedures for gaining access to medical services are posted in areas used by detainees, in the language(s) prevalent to the area._x000a_"/>
            <x14:filter val="15.6.3 Medication Dispensing: [M] [TRG]_x000a_A written directive governs the agency’s lock-up facility procedures for control, distribution, and documentation of pharmaceuticals and over-the-counter medications and includes at a minimum the following:_x000a__x000a_a.  Dispensing of any medications will be done by only appropriately trained non-_x000a_     healthcare personnel if dispensing by a healthcare professional is impracticable;_x000a_b.  Scheduled times for dispensing of medications; _x000a_c.  Receiving medications;_x000a_d.  Recording keeping requirements;_x000a_e.  Recording detainee’s refusal to take prescribed medications; and_x000a_f.  Secure storage of medications._x000a_"/>
            <x14:filter val="15.7.1 Detainee Rights: [M]_x000a_A written directive governs the agency's lock-up facility procedures regarding a detainee’s rights that includes at a minimum the following:_x000a__x000a_a.  Timely court appearance;_x000a_b.  Opportunity to make bail;_x000a_c.  Confidential access to attorneys;_x000a_d.  Access to telephone; _x000a_e.  Alerting detainee about monitored or recorded telephone conversations; and_x000a_f.  Provisions for three meals during each 24-hour period to all detainees._x000a_"/>
            <x14:filter val="15.7.2 Receiving Mail/Packages: [M]_x000a_If detainees in the agency's lock-up facility are allowed to receive mail, personal property, or packages while detained, a written directive regulates procedures, to minimally include:_x000a__x000a_a.  Accepting and inspecting items;_x000a_b.  Listing items that are not authorized;_x000a_c.  Recording received items in the detainee’s property record;_x000a_d.  Distribution to the detainee; and_x000a_e.  Positive identification of the person delivering such mail, personal property, or packages."/>
            <x14:filter val="15.7.3 Visitation: [M]_x000a_If the agency allows visitors for detainees being held in the lock-up facility a written directive governs procedures to be followed._x000a_"/>
            <x14:filter val="15.8.1 Continuous Supervision: [M]_x000a_A written directive provides continuous supervision guidelines for the agency's lock-up facility and at a minimum, addresses the following:_x000a__x000a_a.  24-hour monitoring of detainees by agency personnel;_x000a_b.  A face-to-face count of the detainee population at least once every 8 hours;_x000a_c.  Procedures to ensure detainees are visually observed by agency personnel at least every _x000a_     30 minutes; and_x000a_d.  If audio and/or visual electronic surveillance equipment is used the equipment will_x000a_     be controlled to reduce the possibility of invading a detainee’s personal privacy."/>
            <x14:filter val="15.8.2 Supervision of Opposite Sex Detainees: [M]_x000a_A written directive governs agency lock-up facility procedures to be followed for supervision of detainees of a gender opposite of the supervising personnel. _x000a_"/>
            <x14:filter val="15.9.1 Training Personnel: [M] [TRG]_x000a_A written directive governs the training of agency personnel on the agency's lock-up facility and addresses at a minimum the following:_x000a__x000a_a.  Initial training on the operation of the lock-up facility;_x000a_b.  Initial training on the fire suppression system;_x000a_c.  Initial training on the use of equipment provided/or used in the operation of the lock-up _x000a_     facility; and_x000a_d.  In-Service Training at least once every four years._x000a_"/>
            <x14:filter val="16.1.1 Public Information: [O]_x000a_A written directive provides guidelines to address the release of public information to the news media._x000a_"/>
            <x14:filter val="16.1.2 News Media Access: [M]_x000a_The agency has a written directive describing media access to incidents or locations where the media’s presence may interfere with law enforcement or other public safety response operations._x000a_"/>
            <x14:filter val="16.1.3 Transparency in Policing: [M] [TS]_x000a_The agency prepares a Departmental Annual Report that is available to the public and includes agency statistics and activities._x000a_"/>
            <x14:filter val="16.1.4 Data Collection and Submission: [M]_x000a_The agency has a written directive outlining procedures for data collection and submission to state and/or national databases."/>
            <x14:filter val="17.1.1 Victim/Witness Assistance: [O]_x000a_A written directive describes the agency’s role in victim/witness assistance._x000a_"/>
            <x14:filter val="17.1.2 Victim/Witness Follow-Up: [M]_x000a_A written directive defines within seven days after the initial contact between the victim of a reported crime and the law enforcement agency investigating the crime, such agency shall notify the victim compensation coordinator of the report of the crime and the name and address of the victim(s). Additionally, the agency shall provide the following information to the victim: _x000a__x000a_a.  The availability of emergency and medical services numbers, if needed; _x000a_b.  The police report number, in writing; _x000a_c.  The address and telephone number of the prosecutor’s office that the victim should _x000a_     contact to obtain information about the victim’s rights; _x000a_d.  The name, address, and telephone number of the local victim compensation board and _x000a_     information about victim compensation benefits, if any local board has been appointed in _x000a_     the agency’s county; _x000a_e.  Advise the victim that the details of the crime may be made public; and _x000a_f.  Advise the victim of such victim’s rights under the law."/>
            <x14:filter val="17.1.3 Death/Injury Notifications: [M]_x000a_A written directive establishes procedures for notifying next-of-kin of deceased, seriously injured, or seriously ill person(s)._x000a_"/>
            <x14:filter val="18.1.1 Shared or Multi-Jurisdictional Communications Center: [M]_x000a_If the communications function is provided by a shared or multi-jurisdictional entity, a memorandum of understanding or written contract shall be created to govern the authority and responsibility of both the agency and entity, and includes, minimally a requirement that compliance with all applicable standards for this function shall be met on behalf of the agency._x000a_"/>
            <x14:filter val="18.1.2 Communications Function: [M] [OBS]_x000a_The agency’s communication function complies with the following: _x000a__x000a_a.  Current Federal Communications Commission (FCC) license and immediate access to _x000a_     regulatory agency’s current rules and regulations;_x000a_b.  Continuous two-way communication capability between Communication Center and _x000a_     officers on-duty; _x000a_c.  24-hour, toll-free voice and TDD telephone access or equivalent system for emergency _x000a_     calls for service; and_x000a_d.  Multichannel mobile and/or portable radios capable of two-way operation on a joint _x000a_     public safety frequency or frequencies."/>
            <x14:filter val="18.1.3 Communication Capabilities: [M]_x000a_A written directive describes the agency’s communication capabilities to include at a minimum: _x000a__x000a_a.  Procedures for obtaining and recording relevant information for each request for service; _x000a_     and _x000a_b.  The capability of immediate playback of all radio and incoming telephone calls."/>
            <x14:filter val="18.1.4 Radio Communication: [M]_x000a_A written directive governs procedures for all radio and electronic communications with and between officers and the Communication Center personnel._x000a_"/>
            <x14:filter val="18.1.5 Access to Information Systems: [M]_x000a_The communication center has access at a minimum to the Kansas Criminal Justice Information System (KCJIS) and the National Crime Information Center (NCIC)._x000a_"/>
            <x14:filter val="18.2.1 Facility Security: [M] [OBS]_x000a_The communication center has security measures in place to include: _x000a__x000a_a.  Limited access to authorized personnel only; and_x000a_b.  Provision for backup resources._x000a_"/>
            <x14:filter val="18.2.2 Alternate Power Source: [M] [TS]_x000a_The agency’s communication function (or its provider if not within the agency) maintains an alternate source of electrical power that is sufficient to ensure continued operations of emergency communications equipment in the event of the failure of the primary power source._x000a_The agency shall ensure:_x000a__x000a_a.  The operational readiness of the alternate source of power by monthly scheduled and _x000a_     documented inspections and tests, or in conformance with manufacturer _x000a_     recommendations; and_x000a_b.  Documented annual test operating the alternate power source under a full load."/>
            <x14:filter val="19.1.1 Legal Process Document Recording: [M]_x000a_A written directive requires information regarding each item of legal process, civil and/or criminal, to be documented, and includes at a minimum the following:_x000a__x000a_a.  Date and time received by the agency;_x000a_b.  Type of legal process (civil or criminal);_x000a_c.  Nature of the document;_x000a_d.  Source of the document;_x000a_e.  Name of plaintiff/complaint, if applicable;_x000a_f.  Name of defendant/respondent, if applicable;_x000a_g.  Officer assigned for service;_x000a_h.  Date of assignment;_x000a_i.  Court document number, if required; and_x000a_j.  For subpoenas, the date service is due._x000a_"/>
            <x14:filter val="19.1.2 Legal Process Service Recording: [M]_x000a_A written directive establishes procedures for records to be maintained on the execution or attempted service of all legal process documents, and minimally includes:_x000a__x000a_a.  Date and time service executed or attempted;_x000a_b.  Name of officer(s) executing or attempting service;_x000a_c.  Name of person on whom legal process was executed;_x000a_d.  Method of service executed or reason for non-service; and_x000a_e.  Address of service executed or attempted._x000a_"/>
            <x14:filter val="19.1.3 Warrant/Wanted Person Files: [M]_x000a_A written directive establishes procedures for maintaining a warrant and wanted person’s file, and includes at a minimum the following:_x000a__x000a_a.  Verifying information;_x000a_b.  Documenting information into agency files;_x000a_c.  24-hour access to warrants; _x000a_d.  Establishing criteria for entering notices in regional, state, and federal information_x000a_     systems; _x000a_e.  Establishing criteria for information received from other jurisdictions; and_x000a_f.  Canceling information._x000a_"/>
            <x14:filter val="19.2.1 Civil Process Service: [M]_x000a_If the agency serves civil documents, a written directive governs procedures for such service._x000a_"/>
            <x14:filter val="19.3.1 Criminal Process Service: [M]_x000a_A written directive governs procedures for service of criminal process documents and specifies that only sworn officers may execute arrest warrants._x000a_"/>
            <x14:filter val="2.1.1 Organizational Structure: [O]_x000a_A written directive describes the agency’s organizational structure and functions; and includes at a minimum the following:_x000a__x000a_a.  The agency’s organizational structure is depicted graphically on an organizational chart_x000a_     and made available to all agency personnel; and_x000a_b.  The organizational chart is reviewed and updated as needed._x000a_"/>
            <x14:filter val="2.10.1 Line and Staff Inspections: [O] [TS]_x000a_A written directive describes the agency procedures for conducting Line and Staff Inspections and includes at a minimum:_x000a__x000a_a.  Frequency for conducting Line and Staff Inspections;_x000a_b.  Identity and responsibilities of the person(s) assigned to conduct Line and Staff _x000a_     Inspections; and_x000a_c.  Follow-up procedures for correcting deficiencies identified while conducting Line and _x000a_     Staff Inspections._x000a_"/>
            <x14:filter val="2.2.1 Accountability, Responsibility, and Authority: [M]_x000a_A written directive describes at a minimum the following:_x000a__x000a_a.  Each employee is accountable to only one supervisor at any given time;_x000a_b.  Each employee is accountable for the use of delegated authority;_x000a_c.  Assigned responsibility is accompanied by corresponding authority; and_x000a_d.  Supervisors are accountable for the activities of employees under their immediate control."/>
            <x14:filter val="2.2.2 CLEO Authority and Responsibility: [M]_x000a_A written statement issued by local government, a law or ordinance, or combination of the two designates the Chief Law Enforcement Executive Officer as: _x000a__x000a_a.  Having full authority and responsibility for control of the operations and administration of _x000a_     the agency; and_x000a_b.  Fiscal management of the agency."/>
            <x14:filter val="2.3.1 CLEO Notification: [M]_x000a_A written directive specifies procedures for notifying the agency’s Chief Law Enforcement Executive Officer of:_x000a__x000a_a.  Noteworthy events, including potential agency liability issues;_x000a_b.  Incidents that result in heightened community interest; and_x000a_c.  Complaints against the agency or its employees._x000a_"/>
            <x14:filter val="2.4.1 Command Protocol: [M]_x000a_A written directive establishes the order of command and authority to include:_x000a__x000a_a.  In the absence of the CLEO;_x000a_b.  In exceptional situations involving personnel from different functions; and_x000a_c.  Routine day-to-day operations._x000a_"/>
            <x14:filter val="2.4.2 Duty to Obey Lawful Orders: [M]_x000a_A written directive requires agency personnel to obey any lawful order from a superior, and specific procedures to be followed by employees who receive conflicting or unlawful orders."/>
            <x14:filter val="2.5.1 Written Directive System: [M]_x000a_The agency shall have a written directive system that includes: _x000a__x000a_a.  Agency values and mission statement;_x000a_b.  A description of the agency’s written directive system format;_x000a_c.  A statement that grants the CLEO of the agency the authority to issue, modify, and_x000a_     approve written directives;_x000a_d.  Identifying by position any other individuals, other than the CLEO, authorized to issue _x000a_     written directives; and_x000a_e.  Procedures for indexing, purging, and revising written directives. _x000a_"/>
            <x14:filter val="2.5.2 Written Directive Dissemination and Storage: [M]_x000a_A written directive governs procedures for the dissemination and storage of agency written directives and includes at a minimum the following:_x000a__x000a_a.  Dissemination of new and revised written directives to all affected personnel;_x000a_b.  A process that confirms receipt of directives whether in written form or in some other way _x000a_     that is equally as effective; and _x000a_c.  Storage allowing immediate access to written directives that pertain to the employee’s _x000a_     responsibilities."/>
            <x14:filter val="2.6.1 Goals and Objectives: [M] [TS]_x000a_A written directive requires the establishment of agency written goals and objectives and governs:_x000a__x000a_a.  Annual updating of goals and objectives; and_x000a_b.  Established goals and objectives are made available to all agency personnel._x000a_"/>
            <x14:filter val="2.7.1 Cash Account Maintenance: [M] [TS]_x000a_A written directive establishes procedures for collecting, dispensing, and safeguarding cash maintained by the agency, and at a minimum includes the following:_x000a__x000a_a.  A listing of agency cash fund accounts identifying the position(s) authorized to accept or _x000a_     dispense funds;_x000a_b.  A requirement that receipts or documentation be maintained for disbursements;_x000a_c.  A balance sheet, ledger, or another equivalent accountability system that identifies the _x000a_     initial balance, incoming cash (credits), disbursed cash (debits), and the current balance on _x000a_     hand; and_x000a_d.  Preparation of Quarterly Financial Statements that include balance at the beginning of _x000a_     each period, expenditures and funds received during the period, and ending balance for the _x000a_     period."/>
            <x14:filter val="2.8.1 Mutual Aid: [M]_x000a_Kansas Statutes within Chapter 48, Article 9, Emergency Preparedness for Disasters provides governing legislation for mutual aid and assistance in the state. The agency shall have a written directive to give guidance to personnel that minimally includes the following:_x000a__x000a_a.  Declared emergency, delineation of who has the authority to request assistance and who _x000a_     has the authority to approve a request for assistance received from another agency;_x000a_b.  Declared emergency, delineation of who is permitted to authorize resources to response to _x000a_     such requests; and_x000a_c.  Agreements or memorandums of understanding with other agencies, if applicable."/>
            <x14:filter val="2.8.2 Contractual Service Agreements: [M]_x000a_A written directive establishes procedures governing contractual service  agreements for any law enforcement services provided by the agency. _x000a_"/>
            <x14:filter val="2.9.1 Community Partnership Activities: [O]_x000a_A written directive establishes the agency’s community involvement activities and provides the following, at a minimum:_x000a__x000a_a.  Establishment of partnerships and collaborative efforts involving law enforcement agency _x000a_     personnel, community organizations and groups, businesses, neighborhoods, and citizens;_x000a_b.  Publicizing agency objectives, community problems, and successes; and_x000a_c.  Improving agency practices bearing on police-community interaction."/>
            <x14:filter val="20.1.1 Privacy and Security: [M]_x000a_A written directive establishes procedures for the privacy and security of agency records, paper and electronic, that includes at a minimum:_x000a__x000a_a.  Physical separation, or a method to distinguish, juvenile and adult arrest records;_x000a_b.  Collection, dissemination, and retention of fingerprints, photographs, and other forms of _x000a_     identification pertaining to juveniles;_x000a_c.  Physical security and controlled access to files; and_x000a_d.  The release of records._x000a_"/>
            <x14:filter val="20.1.2 Record Retention Schedule: [O]_x000a_A written directive establishes guidelines for complying with the Kansas Records Retention Schedule concerning the retention and destruction of records._x000a_"/>
            <x14:filter val="20.1.3 Uniform Crime Data Collection and Reporting: [M] [TS] [DT]_x000a_The agency has a written directive describing the process for: _x000a__x000a_a.   Collecting Uniform Crime Reporting (UCR) data; and_x000a_b.   Submitting crime data that complies with the Kansas Incident Based Reporting System _x000a_     (KIBRS)."/>
            <x14:filter val="20.1.4 Reports and Calls for Service Accountability: [M] [DT]_x000a_A written directive establishes procedures to account for the status of reports, including at a minimum:_x000a__x000a_a.  Assigning a unique control number to each report;_x000a_b.  Calls for service recording; and _x000a_c.  Field reporting system."/>
            <x14:filter val="20.1.5 Records Management System Security: [M] [TS]_x000a_A written directive establishes procedures to protect its central records management system (RMS) through:_x000a__x000a_a.  Data back-up; _x000a_b.  Data storage; _x000a_c.  Password protection; _x000a_d.  Annual Password Audit of the agency’s records management system; and_x000a_e.  Immediate Audit of the agency’s records management system if a breach of security is _x000a_     discovered or suspected._x000a_"/>
            <x14:filter val="20.2.1 Field Reporting System: [M]_x000a_A written directive establishes and describes a field reporting system; including the requirement of supervisory review/approval._x000a_"/>
            <x14:filter val="20.2.2 Incident Reporting System: [M]_x000a_The agency has a written directive that requires a report and/or CAD entry be completed for every incident alleged to have occurred in the agency’s service area._x000a_"/>
            <x14:filter val="20.2.3 Report Distribution: [O]_x000a_The agency has a written directive establishing procedures for the distribution of reports and records._x000a_"/>
            <x14:filter val="20.2.4 Alternative Reporting: [M]_x000a_If the agency allows for incident report information to be taken by telephone, mail, web-based, and/or other emerging technologies in place of an officer’s on-scene response, a written directive governs the criteria for accepting these reports._x000a_"/>
            <x14:filter val="20.2.5 Traffic Citations: [M]_x000a_A written directive governs agency procedures for maintaining records of traffic citations and at a minimum includes:_x000a__x000a_a.  Issuing citations;_x000a_b.  Accounting for all citations; and_x000a_c.  Secure storage of citations._x000a_"/>
            <x14:filter val="21.1.1 24-Hour Investigative Availability: [M]_x000a_A written directive governs the 24-hour availability of qualified investigative personnel, within or outside the agency, to respond to incidents requiring more than routine preliminary investigation._x000a_"/>
            <x14:filter val="21.1.2 Evidentiary Items: [M]_x000a_The agency has a written directive establishing guidelines and procedures used for crime scene processing of physical evidence that include at a minimum:_x000a__x000a_a.  Collecting;_x000a_b.  Processing; and_x000a_c.  Preserving._x000a_"/>
            <x14:filter val="21.1.3 Forensic Lab Submission: [M]_x000a_If the agency personnel perform evidence collection, the agency has a written directive identifying procedures for the submission of evidence to a forensic laboratory, which includes at a minimum:_x000a__x000a_a.  Identification of the person(s) responsible for the submittal of evidence to the laboratory;_x000a_b.  Packaging and transmittal requirements of evidence being submitted;_x000a_c.  All documentation required to accompany evidence upon submittal; and_x000a_d.  Obtaining receipts that document the chain of custody._x000a_"/>
            <x14:filter val="22.1.1 Evidence Security and Property Management: [M]_x000a_The agency has a written directive establishing continuous security measures and procedures for receiving and controlling all in-custody and  evidentiary property obtained by employees into the agency’s control and minimally includes:_x000a__x000a_a.  Limiting access to storage areas to specific, authorized personnel; _x000a_b.  Packaging and storage requirements;_x000a_c.  All in-custody evidence/property be logged into agency records before _x000a_     personnel end their shift, or as soon as possible;_x000a_d.  All in-custody evidence/property to be placed under the control of the _x000a_     designated property and evidence control function before an officer ends their shift;_x000a_e.  A written report is completed describing each item and how it came into the _x000a_     agency’s possession; _x000a_f.  All in-custody evidence/property be stored within a designated secure area;_x000a_g.  Separate security measures for storage of “high-risk” items which includes: _x000a_     drugs, money, firearms, and high-value/sensitive items; _x000a_h.  Drugs are weighed whenever they enter or leave the evidence/property-_x000a_     controlled area;_x000a_i.  An effort to notify the owner of property in the agency’s custody; and_x000a_j.  The temporary and final release of items from the evidence/property control function."/>
            <x14:filter val="22.1.2 Temporary Holding: [M] [OBS] _x000a_The agency shall have a secure area(s) designated for the temporary storage of in-custody and evidentiary property during periods when the property room is closed or not accessible._x000a_"/>
            <x14:filter val="22.1.3 Controlled for Training Purposes: [M]_x000a_A written directive established procedures for the security and accountability of the following when used for investigative and training purposes: _x000a__x000a_a.  Controlled substances;_x000a_b.  Weapons; and_x000a_c.  Explosives._x000a_"/>
            <x14:filter val="22.1.4 Records Tracking Property: [M]_x000a_Records reflect the status of all in-custody and evidentiary property being held by the agency."/>
            <x14:filter val="22.1.5 Evidence Quality Control Procedures: [M] [TS]_x000a_A written directive establishes quality control protocols and procedures for all in-custody_x000a_and evidentiary property while in the agency’s custody, to minimally include:_x000a__x000a_a.  An Annual Inspection is conducted by the person(s) responsible for the evidence/ _x000a_     property control function;_x000a_b.  A Per Incident Audit, conducted in accordance with requirements defined in _x000a_     Addendum F, is required whenever there is a change of the evidence/property head _x000a_     custodian or any indication or suspicion of a breach of the secure property/evidence_x000a_     area; and_x000a_c.  An Unannounced Annual Inventory, conducted in accordance with requirements _x000a_     defined in Addendum F, will be completed by an individual designated by the agency’s _x000a_     Chief Law Enforcement Executive Officer."/>
            <x14:filter val="22.1.6 Timely Disposition of Property: [O]_x000a_A written directive governs procedures for final disposition of found, recovered, and evidentiary property is accomplished within one year, or as soon as practical, after legal requirements have been satisfied and in conformance with applicable Kansas statutes and/or city and county ordinances._x000a_"/>
            <x14:filter val="22.1.7 Property Acquired Through Civil Process: [M]_x000a_If the agency acquires property through the civil process function or asset forfeiture proceedings; a written directive governs procedures for maintaining records and the disposition of all such property._x000a_"/>
            <x14:filter val="22.1.8 State/Federal Required Annual Reports: [M] [TS] _x000a_All Kansas law enforcement agencies, regardless if they use asset forfeiture, are required to:_x000a__x000a_a.  Submit a state summary asset seizure and forfeiture Annual Report every year by _x000a_     February 1 to the Kansas Asset Seizure and Forfeiture Reposition (KASFR); and_x000a_b.  Agencies who participate in the federal Equitable Sharing Program must submit an_x000a_     Annual Equitable Sharing Agreement and Certification within two months after the_x000a_     end of their fiscal year."/>
            <x14:filter val="23.1.1 Risk Assessment/Analysis: [M] [TIME SENSITIVE]_x000a_A written directive requires a documented Quadrennial Risk Assessment and Analysis which includes at a minimum:_x000a__x000a_a.  Specific areas to be reviewed;_x000a_b.  Ascertaining which types of reports/records will be utilized in the assessment/analysis;_x000a_c.  Risk of property loss to the institution as well as individuals;_x000a_d.  Risks to the community from accidents;_x000a_e.  Risks to the community from criminal activity;_x000a_f.  Identifiable liability issues, if any; and_x000a_g.  Reporting of conclusions and recommendations to the appropriate entities inside and _x000a_     outside the institution._x000a_"/>
            <x14:filter val="23.1.2 Conducting Background Investigations: [M]_x000a_If the agency has a role in conducting background investigations of students, faculty, staff, and any other on-campus personnel a written directive defines the agency's responsibility._x000a_"/>
            <x14:filter val="23.1.3 Security Escort Service: [M] [TRG]_x000a_If the agency is responsible for a formal security escort service program, a written directive establishes procedures for:_x000a__x000a_a.  Educating the campus community about the availability of the service;_x000a_b.  Conditions for providing the service;_x000a_c.  Selection of security escort personnel;_x000a_d.  Background investigations and initial training of security escort personnel;_x000a_e.  Rules and Regulations for security escort personnel; and_x000a_f.  Supervision of security escort personnel._x000a_"/>
            <x14:filter val="23.1.4 Emergency Notification System: [M]_x000a_If the agency plays a part in an emergency notification system, a written directive governing:_x000a__x000a_a.  Situations under which the system will be initiated;_x000a_b.  Individual(s) responsible/authorized for activating the system;_x000a_c.  Methods utilized to disseminate information;_x000a_d.  Information that will or will not be disclosed via the notification system; and_x000a_e.  A requirement that an alert is updated when or if new information becomes available and _x000a_     canceled at the conclusion of the event."/>
            <x14:filter val="23.1.5 Behavioral Threat Assessment: [M]_x000a_A written directive describes the agency’s involvement in the campus behavioral threat assessment process._x000a_"/>
            <x14:filter val="23.1.6 Video Surveillance: [M] [TS] [TRG]_x000a_If the agency is responsible for monitoring security cameras placed around campus a written directive establishes procedures for:_x000a__x000a_a.  Conditions and responsibilities for monitoring cameras and responding to incidents _x000a_     observed;_x000a_b.  Initial training for employees whose function includes monitoring the security cameras;_x000a_c.  Maintenance and testing of security camera equipment;_x000a_d.  Determining security camera locations;_x000a_e.  A Needs Analysis conducted at least quadrennially, based upon a documented Security _x000a_     Survey to reevaluate security camera locations; and_x000a_f.  For requests to review or release video footage or images captured by security cameras."/>
            <x14:filter val="23.1.7 Emergency Phones (call boxes): [M] [TS]_x000a_If the campus utilizes emergency phones (call boxes) or similar devices, a written directive establishes guidelines for: _x000a__x000a_a.  Their location;_x000a_b.  Responding to calls;_x000a_c.  Maintenance; and_x000a_d.  Testing._x000a_"/>
            <x14:filter val="23.1.8 Administrative Investigations: [M]_x000a_A written directive defines the procedures for conducting administrative investigations to include:_x000a__x000a_a.  Explanation of the administrative investigative goal;_x000a_b.  Review and analysis of records, documentation, and related materials;_x000a_c.  Conducting supplementary interviews;_x000a_d.  Additional information that may be requested;_x000a_e.  Preparing investigative reports and findings for review by appropriate administrative _x000a_     authorities; and_x000a_f.   Referring to appropriate authorities in all occurrences when criminal activities are _x000a_     discovered during the non-criminal administrative investigation._x000a_"/>
            <x14:filter val="23.2.1 Medical Centers: [M]_x000a_If the campus has a medical center within its jurisdiction, a written directive governs the agency's role and responsibility in providing public safety services for the medical center facility and establishes the following guidelines for personnel assigned to the facility:_x000a__x000a_a.  Responsibilities for patrolling the facility;_x000a_b.  The role of agency personnel in screening patients/visitors to the emergency unit for _x000a_     weapons, if any; _x000a_c.  The role of agency personnel in screening “direct admit patients” for weapons if any; and_x000a_d.  Responsibility for managing high-risk patients."/>
            <x14:filter val="23.2.2 Medical Center First Response Responsibilities: [M]_x000a_If the campus has a medical center and the agency has responsibility for first response, a written directive governs procedures at a minimum for:_x000a__x000a_a.  Responding to emergency calls for service;_x000a_b.  Assisting the medical center’s Emergency Medical Treatment and Labor Act (EMTALA) _x000a_     response team(s); _x000a_c.  Responding to reports of baby abductions from the medical center; and_x000a_d.  Responding to non-emergency calls."/>
            <x14:filter val="23.3.1 Research-Intensive Facility: [M] [TRG]_x000a_If the agency’s jurisdiction includes a research-intensive facility, a written directive establishes:_x000a__x000a_a.  The agency’s role when responding to the facility;_x000a_b.  Responsibilities of the communications staff;_x000a_c.  Specific responsibilities of responding agency personnel;_x000a_d.  Identifying the position or agency responsible for coordinating the response to various _x000a_     types of incidents at the facility;_x000a_e.  Initial training for agency personnel in any unique risks at the facility and proper _x000a_     response to those risks; and_x000a_f.   Specialized equipment needed or required for responding to various types of incidents at _x000a_     the facility."/>
            <x14:filter val="23.4.1 Clery Act: [M] [TS]_x000a_An agency written directive defines the role of the agency and defines responsibility for compliance with the Clery Act and includes at a minimum:_x000a__x000a_a.  Annual reporting requirements;_x000a_b.  Provides procedures for warning notifications to the campus community about crimes that _x000a_     impose threat to the students and employees, in a timely manner;_x000a_c.  Requirements for maintaining a daily public crime log;_x000a_d.  Submission of data to the United States Department of Education;_x000a_e.  Procedures establishing the rights of victims of sexual assaults; and_x000a_f.   Meeting all operational and reporting requirements as stipulated by the United States _x000a_     Department of Education."/>
            <x14:filter val="3.1.1 Job Descriptions - Maintenance and Availability: [M] [TS]_x000a_A written directive requires:_x000a__x000a_a.  Written job descriptions are maintained for each position or assignment within the agency; _x000a_b.  Job descriptions are made available to all personnel; and_x000a_c.  A documented review of job descriptions for all agency positions or assignments every _x000a_     four years, ensuring job descriptions are current._x000a_"/>
            <x14:filter val="3.2.1 Clothing and Equipment: [M]_x000a_A written directive establishes provisions for clothing and equipment authorized for use by employees in the performance of their assigned duties._x000a_"/>
            <x14:filter val="3.2.2 Employee Issued Identification: [M]_x000a_A written directive regarding official agency personnel identification which includes provisions for:_x000a__x000a_a.  Agency identification provided with at least the personnel’s photograph; and_x000a_b.  Agency personnel’s responsibility when responding to requests to view their official _x000a_     identification._x000a_"/>
            <x14:filter val="3.2.3 Personnel Support Services Program: [M]_x000a_A written directive encourages officer wellness through policies and procedures that describe support services available to agency employees to includes provisions for:_x000a__x000a_a.  Substance use disorders;_x000a_b.  Mental health issues; _x000a_c.  Trauma from duty-related events; and_x000a_d.  Suicide prevention._x000a_"/>
            <x14:filter val="3.3.1 Off-Duty and Extra-Duty Employment: [M]_x000a_If the agency permits employees to engage in any off-duty and extra-duty employment a written directive stipulates, at a minimum, the following:_x000a__x000a_a.  Requirement to receive agency permission prior to engaging in any off-duty and extra-duty _x000a_     employment;_x000a_b.  Types of off-duty and extra-duty employment in which an employee may or may not work;_x000a_c.  Employee conduct while working extra-duty employment that involves or has the potential _x000a_     to involve law enforcement related duties;_x000a_d.  Use of agency uniform/equipment while engaged in extra-duty employment; _x000a_e.  Limitation of hours that may be worked; and_x000a_f.  Restrictions for working any off-duty and extra-duty employment while on sick leave, _x000a_     leave without pay, administrative duty, injury leave, and any other limited duty status."/>
            <x14:filter val="3.3.2 Social Media: [M]_x000a_A written directive governs the on-duty and off-duty use of social media, social networks, and personal web pages utilized by agency personnel and, at a minimum:_x000a__x000a_a.  Requires the CLEO or designee’s approval of agency information released on social media _x000a_     outlets or clearly defined written guidelines of approved/prohibited content;_x000a_b.  Prohibits the exposure of agency-sensitive information (i.e., investigations, future plans, _x000a_     undercover officers, etc.); and_x000a_c.  Prohibits the disclosure of information which has the effect of damaging the agency’s _x000a_     reputation or credibility, or is detrimental to the agency’s mission."/>
            <x14:filter val="3.4.1 Grievance Procedures: [M] [DT]_x000a_A written directive establishes grievance procedures, which at a minimum include:_x000a__x000a_a.  Identify matters that qualify for grievance;_x000a_b.  Time limitations for filing a grievance;_x000a_c.  Type of information to be submitted when filing a grievance;_x000a_d.  Criteria for employee representation;_x000a_e.  Designation of a position responsible for the coordination of grievances; and_x000a_f.  Procedural steps to be followed and time limitations at each step in the grievance process _x000a_    or appeal."/>
            <x14:filter val="3.5.1 Performance Evaluation System: [M] [TS]_x000a_A written directive establishes procedures and describes an annual performance evaluation system that at a minimum includes:_x000a__x000a_a.  Measurement definitions;_x000a_b.  Documented annual performance evaluation of each full-time employee, with the _x000a_     exception of the CLEO;_x000a_c.  Criteria used for evaluation are specific to the job functions of the employee during the _x000a_     rating period; _x000a_d.  Performance evaluations are reviewed by the rater’s supervisor;_x000a_e.  Employees are given the opportunity to sign and make comments on the performance _x000a_     evaluation report; and_x000a_f.  Retention requirements of performance evaluations."/>
            <x14:filter val="4.1.1 Background Investigations: [M]_x000a_A written directive describes all elements and activities of the selection, hiring, and vetting process for all candidates (sworn and non-sworn). Prior to appointment, a background investigation of each candidate shall be conducted that includes at a minimum:_x000a__x000a_a.  A fingerprint check for criminal record;_x000a_b.  A check of the applicant’s driving history and verification of operator’s status, if driving is _x000a_     a requirement of the position;_x000a_c.  A review of the candidate’s application and/or pre-employment questionnaire for _x000a_     verification of qualifying credentials for the position they applied for;_x000a_d.  Education verification;_x000a_e.  Employment history verification;_x000a_f.  Verification of personal/professional references; _x000a_g.  Criminal history report; _x000a_h.  Sworn candidates, a review of relevant national, state decertification records including the _x000a_     National Decertification Index (NDI), if available; and_x000a_i.  In accordance with applicable law and consistent with the First Amendment, a check of _x000a_    publicly available Internet and information-sharing sites to identify activity that promotes_x000a_    or supports any unlawful violence, unlawful bias against persons based on race, ethnicity, _x000a_    national origin, religion, gender, gender identity, sexual orientation, or disability."/>
            <x14:filter val="4.1.2 Medical Examinations: [M]_x000a_The agency requires a medical examination for all sworn candidates to be performed by a licensed physician and a drug screening is conducted, following a conditional offer of employment and before appointment to the position."/>
            <x14:filter val="4.1.3 Psychological Examinations: [M]_x000a_The agency requires psychological testing for all sworn candidates to be performed by a licensed professional after a conditional offer of employment is issued and before appointment to the position._x000a_"/>
            <x14:filter val="4.1.4 Recruitment, Retention, and Promotion: [O] [TS] [DT]_x000a_The agency has a written plan for full-time sworn personnel that includes the following elements:_x000a__x000a_a.  Recruitment/Hiring; _x000a_b.  Promotion;_x000a_c.  Retention practices; and_x000a_d.  Review and revision of the plan at least every four years."/>
            <x14:filter val="5.1.1 Code of Conduct and Appearance: [M]_x000a_A written directive establishes a code of conduct and appearance guidelines for agency personnel._x000a_"/>
            <x14:filter val="5.1.2 Sexual/Unlawful Harassment: [M]_x000a_A written directive prohibits any type of unlawful harassment in the workplace and addresses, at a minimum, the following:_x000a__x000a_a.  Reporting guidelines, including how to report if the offending party is in the complainant’s _x000a_     chain of command; and_x000a_b.  “Whistleblower” protection."/>
            <x14:filter val="5.1.3 Disciplinary System: [M] [DT]_x000a_A written directive establishes procedures for the agency’s disciplinary system that establishes mechanisms for holding personnel accountable for violating policies which includes timely and consistent discipline, if warranted. At a minimum the agency’s written directive shall include:_x000a__x000a_a.  Training in lieu of discipline;_x000a_b.  Counseling as a form of discipline; _x000a_c.  Taking punitive actions in the interest of progressive discipline;_x000a_d.  An employee appeal process; and_x000a_e.  Recognition of employment rights and procedural safeguards provided by applicable _x000a_     Kansas Statute, case law, and a Collective Bargaining Agreement, if applicable. _x000a_"/>
            <x14:filter val="5.1.4 Supervisor Responsibilities Regarding Discipline: [M]_x000a_A written directive designates the role of each level of supervision and the authority associated relative to disciplinary action._x000a_"/>
            <x14:filter val="5.1.5 Early Intervention System: [O]_x000a_An agency written directive establishes an early intervention system, or other similar risk management tool, to identify employees who may require agency intervention efforts. The written directive shall minimally include:_x000a__x000a_a.  Actions or behaviors that shall be monitored and documented;_x000a_b.  Protocols for fitness-for-duty evaluations based on identified early warning behaviors or _x000a_     actions;_x000a_c.  Supervisors responsibility to identify problematic conduct;_x000a_d.  Supervisors responsibilities to conduct appropriate interventions to correct behavior and _x000a_     help prevent avoidable uses of force;_x000a_e.  Referral to some type of employee assistance program, counseling, peer support, when _x000a_    warranted, if available._x000a_"/>
            <x14:filter val="5.2.1 Complaint Investigations: [M] [DT]_x000a_A written directive requires the documentation and investigation of all complaints of misconduct or illegal behavior against the agency or its employees, procedures include:_x000a_  _x000a_a.  Documenting complaints, to include anonymous complaints;_x000a_b.  Investigating complaints, to include anonymous complaints; and_x000a_c.  Responding to complaints._x000a_"/>
            <x14:filter val="5.2.2 Records of Complaints: [M]_x000a_A written directive requires that a record of all complaints against the agency or its employees be securely maintained to safeguard the confidentiality of all parties involved and the records be kept in accordance with the Kansas State Records Board Retention Schedules._x000a_"/>
            <x14:filter val="5.3.1 Complaint Notifications: [M]_x000a_A written directive governs notification to complainants regarding the disposition of their complaint._x000a_"/>
            <x14:filter val="5.3.2 Notification of Alleged Misconduct: [M]_x000a_A written directive requires the agency to issue an employee who is the subject of an investigation with a written statement of the allegations and the employee’s rights and responsibilities relative to the investigation._x000a_"/>
            <x14:filter val="6.1.1 Use of Force: [M]_x0009__x000a_A written directive governs that personnel will only use reasonable force necessary to accomplish lawful objectives and shall employ de-escalation techniques when practical._x000a_"/>
            <x14:filter val="6.1.2 Use of Deadly Force: [M]_x000a_The agency’s written directive governs that officers may use deadly force only when the officer has objectively reasonable belief that the subject of such force poses an imminent danger of death or serious physical injury to the officer or to another person. The agency’s written directive shall include language that: _x000a__x000a_a.  Prohibits the use of chokeholds and carotid (or vascular neck) restraints except where the _x000a_     use of deadly force is authorized by law;_x000a_b.  Prohibits the use of deadly force to prevent the escape of a fleeing suspect unless the _x000a_     suspect poses an imminent danger of death or serious physical injury to the officer or _x000a_     another person;_x000a_c.  Prohibits the discharge of firearms from a moving vehicle except in exigent circumstances. _x000a_     In these situations, an officer must have articulable reason for this use of deadly force;_x000a_d.  Prohibits the discharge of firearms at a moving vehicle unless: (1) A person in the vehicle _x000a_     is threatening the officer or another person with deadly force by means other than the _x000a_     vehicle; or (2) the vehicle is operated in a manner that threatens to cause death or serious _x000a_     physical injury to the officer or others, and no other objectively reasonable means of _x000a_     defense appear to exist, which includes moving out of the path of the vehicle._x000a_e.  A verbal warning to submit to the authority of the officer should be given prior to the use _x000a_     of deadly force, if feasible and if to do so would not increase the danger to the officer or _x000a_     others;_x000a_f.   If warning shots are permitted, the agency's written directive defines circumstances under _x000a_     which they may be utilized.  _x000a_g.  Prohibits the use of deadly force against persons whose actions are a threat solely to _x000a_     themselves or property unless an individual poses an imminent danger of death or serious _x000a_     physical injury to the officer or others in close proximity."/>
            <x14:filter val="6.1.3 Rendering Medical Aid: [M]_x000a_An agency written directive establishes the affirmative duty to take reasonable steps to request and/or render medical aid, as appropriate where needed when an injury is known, suspected, or alleged."/>
            <x14:filter val="6.2.1 Use of Force Reporting: [M] [TS] [DT]_x000a_A written directive requires written documentation be completed whenever an agency employee:_x000a__x000a_a.  Discharges a firearm (other than routine training, euthanize an animal, or recreational _x000a_     purposes);_x000a_b.  Takes action that results in, or allegedly results in, injury or death of another person;_x000a_c.  Applies force through the use of less-lethal or a lethal weapon(s);_x000a_d.  Applies weaponless physical force at a level defined by the agency._x000a_"/>
            <x14:filter val="6.2.2 Administrative Review of Use of Force Reporting: [M] [TS]_x000a_A written directive governs procedures for Administrative Review of each use of force report completed in accordance with standard 6.2.1._x000a_"/>
            <x14:filter val="6.2.3 Annual Analysis of Use of Force Reporting: [M] [TS]_x000a_The agency conducts an annual analysis of its use of force reports, completed in accordance with standard 6.2.1, and the agency policies and procedures. The annual analysis at a minimum shall identify:_x000a__x000a_a.  Day and time incident occurred;_x000a_b.  Types of incidents resulting in the use of force;_x000a_c.  Trends or patterns related to race, age, gender, reason for contact, and location of _x000a_     subjects involved;_x000a_d.  Trends or patterns of injuries to any subjects or employees involved; and_x000a_e.  Any influence of findings on policies, procedures, training, and equipment._x000a_"/>
            <x14:filter val="6.2.4 Use of Force Reassignment: [M]_x000a_A written directive mandates that any employee, whose action or use of force in an official capacity results in serious injury or death of another, be reassigned and/or placed on administrative leave pending an administrative review._x000a_"/>
            <x14:filter val="6.3.1 Use of Authorized Less Lethal Weapons Authorized: [M]_x000a_An agency written directive governs the use of authorized of less-lethal weapons by sworn and/or non-sworn personnel._x000a_"/>
            <x14:filter val="6.3.2 Authorized Weapons and Ammunition: [M]_x000a_A written directive establishes the types of weapons and ammunition that are approved by the agency for on and off-duty law enforcement related activities._x000a_"/>
            <x14:filter val="6.3.3 Weapons Proficiency and Training Requirements: [M] [TRG]_x000a_A written directive at a minimum establishes procedures for: _x000a__x000a_a.  Prior to any use or carrying of weapons, agency personnel demonstrate specified _x000a_     proficiency in the use of that weapon;_x000a_b.  Weapons (firearms) qualification and proficiency training must be conducted annually, _x000a_     for all weapons (firearms) carried by agency personnel; _x000a_c.  In-service training and requalification for other less-lethal weapons and weaponless _x000a_     control techniques shall occur at least biennially;_x000a_d.  Qualifications and proficiency training shall be conducted by a certified firearms _x000a_     instructor; _x000a_e.  A requirement that qualifications and proficiency training be documented; and_x000a_f.  Duty status for those who fail to qualify, to include remedial training."/>
            <x14:filter val="7.1.1 Training Records Maintenance: [M]_x000a_A written directive requires the agency to maintain and update records of employees following their participation in training._x000a_"/>
            <x14:filter val="7.2.1 Initial Law Enforcement Training: [M] [TRG]_x000a_The agency requires each law enforcement officer to:_x000a_ _x000a_a.  Attain a certification issued under the Kansas Law Enforcement Training Act; and_x000a_b.  Complete an agency Field Training Program before assignment to unaccompanied field _x000a_     duty."/>
            <x14:filter val="7.2.2 Annual In-Service Training Retraining: [M] [TRG]_x000a_An agency written directive requires that law enforcement officers complete the annual minimum hours of continuing education or training in subjects relating directly to law enforcement in accordance with The Kansas Law Enforcement Training Act, in addition to any training that may be mandated by the agency."/>
            <x14:filter val="7.3.1 Training Upon Promotion: [M] [TRG]_x000a_The agency provides job-related training to all personnel upon promotion._x000a_"/>
            <x14:filter val="8.1.1 Continuous Patrol Coverage: [M]_x000a_The agency provides a response to emergency calls for service 24/7 by sworn personnel who hold a certification issued in accordance with the Kansas Law Enforcement Training Act."/>
            <x14:filter val="8.1.2 Agency Animals: [M] [TRG]_x000a_If the agency has agency-owned or controlled animals, a written directive establishes at a minimum the following procedures:_x000a__x000a_a.  Authorization required for their use;_x000a_b.  Statement of objectives, conditions, and limitations for use of the animal; _x000a_c.  Qualifications and training for personnel assigned as the controller/handler;_x000a_d.  Designation of the position responsible for 24-hour care of the animal; and_x000a_e.  Provisions for the collection and retention of deployment data._x000a_"/>
            <x14:filter val="8.2.1 Responding Procedures: [M]_x000a_A written directive governs procedures for police response to calls for service that includes at a minimum:_x000a__x000a_a.  Defining emergency and non-emergency calls;_x000a_b.  Prioritization of police responses by call type; and_x000a_c.  Use of authorized emergency equipment._x000a_"/>
            <x14:filter val="8.2.2 Motor Vehicle Pursuits: [M] [TS] [DT]_x000a_A written directive establishes procedures for the pursuit of motor vehicles to include at a minimum:_x000a__x000a_a.  Evaluation of circumstances;_x000a_b.  Criteria under which a pursuit can be initiated;_x000a_c.  Responsibilities of initiating unit;_x000a_d.  Responsibilities of the secondary unit;_x000a_e.  Responsibilities of communication center personnel;_x000a_f.  Responsibilities of supervisory personnel;_x000a_g.  Specifying when a pursuit should be terminated;_x000a_h.  Designating authority to terminate pursuits;_x000a_i.   Forced stopping and roadblocks;_x000a_j.   Inter- and Intra-jurisdictional pursuits;_x000a_k.  Requirement for a written report and an administrative review of each agency pursuit; _x000a_     and_x000a_l.   Requirement to conduct an annual analysis to include a review of policy and reporting _x000a_     procedures."/>
            <x14:filter val="8.2.3 Missing Adults and/or Juveniles: [M]_x000a_A written directive provides procedures for reporting and investigating missing persons, who meet the criteria and are reported missing from their jurisdiction, the directive includes at a minimum:_x000a__x000a_a.  Entering missing persons or runaways into the National Crime Information Center (NCIC) _x000a_     system as soon as possible after a report has been filed;_x000a_b.  Criteria for activation of alert systems or other public notification; _x000a_c.  Responding officers’ responsibilities;_x000a_d.  Communication Center responsibilities; and_x000a_e.  Alert termination process to include clearing NCIC entries."/>
            <x14:filter val="8.2.4 Interactions with Mentally Ill Persons: [M]_x000a_A written directive governing the interaction of agency personnel with a person suffering, or suspected to be suffering, from mental illness includes:_x000a__x000a_a.  Guidelines for recognizing indicators of mental illness;_x000a_b.  Guidelines for dealing with a person suffering from mental illness during street contacts, _x000a_     interviews, and interrogations; and_x000a_c.  Accessing available mental health resources._x000a_"/>
            <x14:filter val="8.3.1 Emergency Lights and Siren: [M] [OBS] _x000a_A written directive specifies that vehicles routinely used in police patrol services, whether conspicuously marked or unmarked, must be equipped with operational emergency lights and a siren in accordance with state law._x000a_"/>
            <x14:filter val="8.3.2 Vehicle Equipment: [M]_x000a_A written directive specifying the equipment to be included in every patrol vehicle based on the use and purpose of the vehicle. The directive shall establish a system to ensure the replacement or replenishment of supplies as needed to maintain operational readiness."/>
            <x14:filter val="8.3.3 Safety Restraining Devices: [M]_x000a_A written directive requires the use of occupant safety restraint devices in every agency vehicle for employees, passengers, including prisoners, in accordance with state law._x000a_"/>
            <x14:filter val="8.3.4 Body Armor: [M]_x000a_The agency makes available body armor for all sworn personnel and an agency written directive establishes guidelines at a minimum for the wearing:_x000a__x000a_a.  When engaged in uniform field duties; and_x000a_b.  Pre-planned, high-risk situations._x000a_"/>
            <x14:filter val="8.3.5 Mobile Data Terminal Use: [M]_x000a_If the agency uses computerized mobile data terminals (MDTs), or other similar technologies, a written directive establishes procedures for use, to include:_x000a__x000a_a.  The expectation of privacy by users;_x000a_b.  General use and restrictions including, while operating a motor vehicle;_x000a_c.  Equipment malfunctions; and_x000a_d.  A requirement that operators of  mobile data terminals or other similar technologies are _x000a_     authorized users for accessing KCJIS sensitive material."/>
            <x14:filter val="8.3.6 Audio/Video Recording Devices: [M] [TRG]_x000a_If the agency uses in-car and/or body-worn cameras, a written directive includes:_x000a__x000a_a.  Member’s responsibility; _x000a_b.  Requirements and restrictions for activation and deactivation of the device; _x000a_c.  Criminal and administrative use of captured data;_x000a_d.  Data storage and retention requirements;_x000a_e.  Requirements for recorded video access and review; _x000a_f.  Supervisory responsibilities; and_x000a_g.  Initial training requirements."/>
            <x14:filter val="8.3.7 Domestic Violence: [M] [KSA] [TRG]_x000a_As required by K.S.A. 22-2307, the agency has a written directive establishing procedures for handling domestic violence calls for service or incidents in compliance with applicable Kansas law. Minimally, the written directive shall include:_x000a__x000a_a.  Outlining arrest criteria and procedures;_x000a_b.  Defining requirements for determining the predominant physical aggressor;_x000a_c.  A definition of domestic violence in accordance with Kansas law;_x000a_d.  Establishment of dispatcher responsibilities;_x000a_e.  Officers’ responsibilities and procedures when responding;_x000a_f.  Procedures for misdemeanor and felony cases;_x000a_g.  Procedures for officers to follow when handling domestic violence calls involving court _x000a_     orders, including Protection from Abuse Orders, Restraining Orders, and a Protective _x000a_     Order issued by a court of any State or Indian Tribe; _x000a_h.  Procedures for handling of domestic violence incidents involving law enforcement_x000a_     officers;_x000a_i.   Procedures for providing required information to victims in writing;_x000a_j.   Documented reporting requirements whether an arrest is made or not; _x000a_k.  Report submission requirements to the Kansas Bureau of investigation; and_x000a_l.   A requirement that sworn agency personnel receive initial training on the agency’s _x000a_     domestic violence policies and in-service training at least once every four years. _x000a_"/>
            <x14:filter val="8.3.8 Submission of Sexual Assault Kits for Testing: [M] [KSA]_x000a_As required by K.S.A. 22-4621, the agency has a written directive establishing procedures regarding submission of sexual assault kits in compliance with applicable Kansas law. Minimally the written directive shall include: _x000a__x000a_a.  A requirement that the agency shall collaborate with the County or District Attorneys in _x000a_     their appropriate jurisdiction regarding the contents of their written directive and _x000a_     procedures; _x000a_b.  Procedures to ensure all sexual assault kits that correspond to a law enforcement report_x000a_     of sexual assault are submitted to a laboratory for analysis within 30 business days from _x000a_     the collection of the kit for examination; and_x000a_c.  Procedures that ensure the examination results are received by the investigating officer _x000a_     upon the completion of the examination._x000a_"/>
            <x14:filter val="8.3.9 Stalking: [M] [KSA]_x000a_As required by K.S.A. 22-2310, the agency has a written directive establishing procedures regarding the agency’s responds to allegations of stalking in accordance with applicable Kansas law. Minimally, the written directive shall include: _x000a__x000a_a.  Outlining arrest criteria and procedures;_x000a_b.  A definition of stalking in accordance with Kansas law;_x000a_c.  Establishment of dispatcher responsibilities;_x000a_d.  Officers’ responsibilities and procedures when responding;_x000a_e.  Procedures for misdemeanor and felony cases;_x000a_f.  Procedures for officers to follow when handling allegations of stalking, including _x000a_     allegations involving Court Orders or Protective Orders;_x000a_g.  Procedures for providing required information to victims in writing;_x000a_h.  Documented reporting requirements whether an arrest is made or not; and_x000a_i.   Report submission requirements to the Kansas Bureau of investigation._x000a_"/>
            <x14:filter val="9.1.1 Case Management System: [M]_x000a_The agency’s criminal investigation function utilizes a case management system for screening and assigning incident reports for follow-up investigations._x000a_"/>
            <x14:filter val="9.1.2 Conducting Preliminary and Follow-Up Investigations: [M]_x000a_A written directive establishes guidelines for conducting preliminary and follow-up criminal investigations._x000a_"/>
            <x14:filter val="9.2.1 Informants: [M]_x000a_If the agency utilizes informants, a written directive establishes procedures for the their use of those informants, to include:_x000a__x000a_a.  Inclusion of informants in a secure master file that protects the identity of the informant; _x000a_b.  Content of the informant file; _x000a_c.  Maintenance and security of informant file and related codes;_x000a_d.  Other methods to protect the identify of informants;_x000a_e.  Criteria for paying informants, if applicable;_x000a_f.  General precautions to be taken with informants;_x000a_g.  Special precautions to be taken with juvenile informants or informants of the opposite sex; _x000a_     and _x000a_h.  Use of informants by patrol officers, if applicable."/>
            <x14:filter val="9.2.2 Eyewitness Identification: [M] [KSA]_x000a_As required by K.S.A. 22-4619, the agency has a written directive establishing procedures to be employed when a citizen is asked to identify a person in the context of a criminal investigation. Minimally, the written directive shall include: _x000a__x000a_a.  A requirement that the agency shall collaborate with the County or District Attorneys in _x000a_     their appropriate jurisdiction regarding their written directive for eyewitness identification _x000a_     procedures;_x000a_b.  Use of blind and blinded procedures;_x000a_c.  Using video and/or audio recordings;_x000a_d.  Instructions to the given to the witness prior to viewing the line-up including that the _x000a_     perpetrator may or may not be present; _x000a_e.  Use of non-suspect fillers who are reasonably similar to the perpetrator and do not make _x000a_     the suspect stand out; and  _x000a_f.  Prohibiting feedback by the administrator; _x000a_g.  After an identification is made by the witness, eliciting a confidence statement, in the _x000a_     witness’s own words, regarding the level of certainty in the selection; and _x000a_h.  Documenting the results."/>
            <x14:filter val="Guidance:  None."/>
            <x14:filter val="Guidance: A formal grievance procedure helps resolve differences between the agency and personnel. If grievance procedures are part of a collective bargaining agreement, that agreement would meet the definition of a “written directive.” Nonetheless, this standard applies to all agency employees. If more than one grievance procedure exists, each should be provided._x000a_The written directive should require a written statement, of the grievance, to be submitted. It should include the allegation of wrongdoing being grieved and the remedy or change being sought. A form may be designed for this purpose providing uniformity in the submission of information._x000a_The procedures should include an appeal process. Grievances normally follow an employee’s chain of command within the agency. The procedures should identify the levels of appeal, the time limits at which each level should respond, and the final level of authority."/>
            <x14:filter val="Guidance: A performance evaluation system is critical to identifying performance deficiencies in employees and providing performance improvement strategies. Performance evaluations should include criteria for assessment of an officer’s adherence to agency policies and a supervisor’s effectiveness in addressing misconduct by officers they supervise. Evaluation reports should be read and understood by the employee. The signature provides an indication this was done but does not imply agreement or disagreement with the content of the report. The retention schedule should be consistent with the Kansas State Records board-approved retention schedules._x000a_"/>
            <x14:filter val="Guidance: A records system is fundamental to the integrity and accountability of an agency's property management system. The system should reflect the character, type, and amount of property maintained by the agency; property location; dates and times when the property was received, transferred, and released (i.e., chain of custody); and final disposition. Bar-coding has become a popular property management system. Many computer-aided dispatch (CAD) systems have an integrated property management component."/>
            <x14:filter val="Guidance: A system for case status control should be established to specify information at a minimum that should be recorded for each case, such as Investigator/Detective assigned; date assigned, case number, due date, and case status._x000a_"/>
            <x14:filter val="Guidance: A written directive may use training as a constructive method of improving and an employee’s performance. The goal of utilizing counseling may be to change negative behavior before punitive discipline is necessary. Punitive actions may include reprimands, suspension, demotion, reduction of leave, transfer, and termination._x000a__x000a_Agencies may refer to H.R. 1972 - Law Enforcement Officer’s Procedural Bill of Rights Act of 2009 for acknowledgment of employment rights._x000a_"/>
            <x14:filter val="Guidance: A written directive should define which function of the agency is to accomplish the preliminary and/or follow-up investigation for various categories of reported incidents. _x000a__x000a_Steps to be followed in conducting preliminary investigations may include: (1) Documenting pertinent conditions, events, and remarks; (2) Maintaining and protecting the crime scene; (3) Arranging for the collection of evidence; (4) Locating, identifying, and interviewing victims; (5) Locating, identifying, and interviewing witnesses; and (6) Locating, identifying, and interviewing suspects._x000a__x000a_Steps to be followed while conducting follow-up investigations may include: (1) Reviewing preliminary investigation reports; (2) Conducting additional interviews or interrogations; (3) Collecting/preserving physical evidence; (4) Identifying/apprehending suspects; and (5) Preparing case files._x000a_"/>
            <x14:filter val="Guidance: a) The agency should consider any other items such as knives, batons, chemical spray, etc., it may want to exclude from the lock-up facility environment when developing its written procedures. b) The key control system shall should provide accountability for the location and possessor of each key. A duplicate or a master key should be readily available in emergency situations. c) The written directive should require a security check, including searching for weapons, contraband, culinary equipment, and tools prior to and immediately after each use of a lock-up cell. d) The procedures to be followed if an escape occurs should be made known to all personnel. Procedures should include provisions for sounding alarms, notifications, alerting additional resources, and ending the alert._x000a_"/>
            <x14:filter val="Guidance: a) The intent is to ensure the segregation of the three detainee types. Agencies may comply with the standard by developing procedure alternatives to avoid detaining males/females/juveniles in the same area. b) A written directive should prescribe methods for handling, detaining, and segregating persons under the influence of alcohol or drugs. c) A written directive should prescribe methods for handling detainees who are violent or self-destructive. Such detainees should remain under close observation by lock-up staff. _x000a_"/>
            <x14:filter val="Guidance: Agencies may refer to the Kansas Law Enforcement Training Act or K.S.A. 74-5605._x000a__x000a_Kansas does not have a specific pre-employment drug testing law. However, the Kansas Human Rights Commission (KHRC) prohibits employers from subjecting applicants to workplace drug tests unless they have been offered conditional employment. Additionally, KHRC mandates employers to conduct pre-employment drug testing under the following conditions: 1) The pre-employment drug test is conducted for all prospective employees in the same job category; and 2) The test results must be kept confidential and may not be released to supervisors. _x000a__x000a_For additional information visit: Kansas Drug Testing Laws | KansasStateCannabis.org_x000a_"/>
            <x14:filter val="Guidance: Agencies must avoid practices that undermine the public trust, such as bias policing if they are to strive for maximum effectiveness. A comprehensive bias policing policy and related training provides officers with the knowledge needed to avoid unwarranted accusations. The policy should include direction based on reasonable and articulate suspicion. _x000a__x000a_For assistance with policy development agencies are encouraged to refer to KSCPOST Policy 101 – Biased Based Policing, and K.S.A. 22-4606._x000a__x000a_This standard is a summary of K.S.A. 22-4610. Agencies must refer to K.S.A. 22-4610 for a complete description of written directive requirements."/>
            <x14:filter val="Guidance: Agencies should comply with all federal and state laws regulating the seizure and disposition of property forfeited. _x000a__x000a_Agencies may refer to K.S.A. 64-4101, and K.S.A. 60-4117._x000a_"/>
            <x14:filter val="Guidance: Agencies should provide training ranging from immediate action to de-escalation to ensure decisions to use force are made with an understanding and appreciation for the limitations on the authority to use force._x000a_"/>
            <x14:filter val="Guidance: Agencies should refer to Addendum A – Glossary for a definition of Extra-Duty and Off-duty employment._x000a__x000a_It is highly recommended that the agency CLEO consider the potential legal ramifications of allowing law enforcement officers to engage in extra-duty employment when law enforcement related responsibilities will or may be used. If extra-duty or off-duty employment is allowed by the agency, it is important to the law enforcement agency that policies are developed to manage and regulate the outside employment of agency personnel."/>
            <x14:filter val="Guidance: Agency consideration must include the awareness of and compliance with applicable public records law, including Freedom of Information Act provisions in effect in the agency’s jurisdiction. When such recordings have evidential value, they should be handled in accordance with other agency evidentiary items._x000a_"/>
            <x14:filter val="Guidance: Agency personnel should be able to check for active warrants, protective orders, and restraining orders placed on file with the agency on a 24-hour basis.  Procedures should be established to ensure the agency enters and updates its own warrant information in compliance with State guidelines._x000a_"/>
            <x14:filter val="Guidance: Agency personnel should observe and briefly interview detainees. In particular, the agency should attempt to detect obvious indications of suicide risk, and intoxication and note any existing injuries a detainee has upon admission to the lock-up facility.  Any noted existing injuries, body deformities, trauma markings, bruises, lesions, jaundice, etc. should be photographed/video recorded at the time of in-take to protect officers and the agency from accusations of wrongdoing during detention.  A checklist/fill-in form completed for each detainee would suffice for compliance with this standard._x000a_"/>
            <x14:filter val="Guidance: Agency should refer to the ASHP Guidelines on Pharmacy Services in Correctional Facilities for further guidance. Procedures should be in place to verify detainee medication and the dosage limits and requirements. If prescription medications may be received from family members, regulations should be established for accepting these medications. _x000a_"/>
            <x14:filter val="Guidance: All agency personnel should receive instructions that concern their position dilemmas, responsibilities, and duties. The International Association of Chiefs of Police (IACP); or the National Sheriff’s Association (NSA) Code of Ethics will satisfy the intent of this standard._x000a_"/>
            <x14:filter val="Guidance: All items prepared and submitted to a forensic laboratory should be done so in a uniform manner. Chain of custody documentation should be carefully maintained with guidelines for the types and preparation of transmittal documents required. The agency’s written directive should specify procedures for submission of perishable evidence to the laboratory such as blood and blood-stained items, as well as other biological/physiological stains, tissues, and materials. Large bulky items, firearms, drugs, and other items should be prepared and submitted in accordance with the receiving laboratory’s guidelines and requirements._x000a_"/>
            <x14:filter val="Guidance: As a means to ensure the integrity of its operations and personnel, all allegations/complaints, regardless of the source should be thoroughly investigated to the extent possible._x000a_"/>
            <x14:filter val="Guidance: As defined in Addendum A – Program Glossary – A Lock-Up Facility for the purposes of Chapter 15 is defined as: A confinement facility outside of a jail where detainees are housed waiting to appear in court and/or sentenced prisoners. Detainees receive meals and can be detained for periods involving multiple days and overnight stays. A lock-up facility is not co-located with or operated as an integral part of a jail._x000a_ _x000a_If nonessential persons are granted access to the lock-up facility, their presence should not violate a detainee’s privacy or impede facility operations. All nonessential persons’ access should be prohibited in emergency situations. A written directive governs procedures for housing outside detainees for other jurisdictions, and if allowed should include methods for positive identification._x000a_"/>
            <x14:filter val="Guidance: Available services should be described in writing to ensure the employees know what services are available. The availability of an Employee Assistance Program (EAP) may meet requirements for compliance with this standard. Agencies may also consider a peer support group or utilization of agency Chaplains._x000a_"/>
            <x14:filter val="Guidance: By establishing and routinely updating goals and objectives, an agency has a basis for measuring progress, as well as ensuring direction and unity of purpose. _x000a__x000a_When developing goals and objectives, the agency should bear in mind that a goal is an aim; something that is desired that has not already been accomplished. An example of a goal may be to establish a K9 Unit. It speaks to establishing something new, something to work towards. Stating the agency will continue to utilize its K9 Unit when appropriate is NOT a goal; it is simply a statement that continues business as usual and gives an agency nothing to strive for._x000a__x000a_An objective establishes a series of concrete steps to take to meet the goal. They are actionable and measurable. Objectives to meet the goal of establishing the K9 Unit might include: 1) Assign and train a handler; 2) Obtain funding to purchase a K9; 3) Purchase and equip a K9 patrol vehicle; etc. Objectives support the attainment of the goal._x000a_"/>
            <x14:filter val="Guidance: Call for service recording refers to calls received that did not require a filed report be completed, but procedures should require the recording of information related to the call and call disposition._x000a__x000a_Procedures should include requirements to ensure the original report is maintained within the Records function. The agency’s field reporting system should establish procedures for a process of comparing all unique control numbers assigned to field reports taken by officers and others. This process should account for reports, determine their location, and ensure the incident numbers associated with the reports are accounted for and accurate._x000a_"/>
            <x14:filter val="Guidance: Campus medical centers may be directly governed by the institution of higher learning or by a separate hospital authority with a strong affiliation to the institution of higher learning. The medical center facilities often hire outside security companies, off-duty police officers, or have their own security personnel responsible for patrolling the facility. The written directive should address the agency's role in patrolling the facility and responding to calls for service at the facility. This standard does not apply to student, faculty, or staff health centers with limited operations._x000a_"/>
            <x14:filter val="Guidance: Community trust in the agency can be damaged or lost if the agency has personnel that do not act when they encounter inappropriate conduct by another agency employee. It is paramount for agency personnel to know through policy and training that immediate action and intervention is a requirement of their employment and a component of their oath of office and code of ethics. All employees should be held responsible to take appropriate action in circumstances that involve agency co-workers as well as other public safety personnel whose actions are criminal, unconstitutional, or inappropriate and may harm the reputation of the agency or the law enforcement profession. Agency personnel should be trained to understand that some situations, such as inappropriate use of force or due process procedures may call for immediate intervention. Other situations, such as conduct unbecoming of an employee may be appropriately handled by reporting the matter to a supervisor."/>
            <x14:filter val="Guidance: Comprehensive background investigations are essential in determining the qualifications of the candidate for the position under consideration. For all candidates for a sworn position, a check of criminal history with particular attention to any acts of domestic violence, sexual abuse, stalking, elder or child abuse is essential in determining fitness for the position. For sworn and non-sworn candidates with CJIS access, a criminal history check is essential in complying with the Kansas Criminal Justice Information System (CJIS) Security policies. _x000a_Agencies may refer to The Kansas Law Enforcement Training Act and K.S.A. 74-5605."/>
            <x14:filter val="Guidance: Conspicuously marked patrol vehicles are easily identified as police vehicles from every view even at night. It is also recommended that patrol vehicles be equipped with a PA system, exterior spotlights, and alley lights._x000a__x000a_Agencies may refer to K.S.A. 8-1720, and K.S.A. 8-1738._x000a_"/>
            <x14:filter val="Guidance: Contractual service agreements should protect the agency by outlining the terms and conditions of the services to be provided. The purpose of such agreements is to protect both parties from misunderstandings by clearly stating what services will be provided, how they will be provided, and the length of time they will be provided.  _x000a__x000a_Elements of the contractual service agreements may include: 1) A statement of the specific services to be provided. 2) Language detailing financial agreements between the agencies. 3) Any requirement for records to be maintained. 4) Language detailing the duration, modification, and termination of the contract. 5) Legal contingencies. 6) Stipulate the provider agency maintains control over its personnel. 7) Procedure for review, if needed._x000a_"/>
            <x14:filter val="Guidance: Dependent upon their specific area of research, these types of facilities can pose elevated safety and health risks to responders. Information and equipment which will assist responders to maintain their safety, as well as the safety of the facility itself and the research contained therein, should be readily available to responders. Research intensive facilities are quite often subject to government regulations and safety provisions. These should be referenced when developing training in the response to the facility, as well as, during the promulgation of the written directive._x000a_"/>
            <x14:filter val="Guidance: Designated employees may be required to wear an agency-authorized uniform while others are allowed to wear civilian clothing. Equipment is also needed by various employees in the performance of their assigned duties. The written directive should stipulate those eligible for clothing and equipment issue or allowances, detail the amount to be provided, and indicate the period for which it will be provided._x000a_"/>
            <x14:filter val="Guidance: Emergency exits should be marked in accordance with local fire code requirements. If possible, two separate means of emergency exit should be provided. The evacuation plan should specify route of evacuation and subsequent disposition and housing of detainees. The plan also should include provisions for first aid and hospital transportation."/>
            <x14:filter val="Guidance: Employees of the campus law enforcement agency who provide security escort services as part of their regular duties are not held to this standard. This standard is meant for students, volunteers, contracted security firms, or part-time employees that provide security escorts._x000a__x000a_This service is normally provided to employees and students who travel at night or in isolated areas. It might also be provided to employees or students when there is a clear threat or safety concern specifically directed at them. _x000a__x000a_It is important that background investigations, screening of applicants, and training/orientation is done before they start their duties._x000a_"/>
            <x14:filter val="Guidance: Ensuring continuous emergency communications capability through the use of an alternative power source is critical to the public safety communication function’s mission. Its state of readiness should be ensured by testing the alternative power source on a reasonable basis (i.e., monthly) to help ensure the agency is prepared for any power interruption."/>
            <x14:filter val="Guidance: First aid equipment available to facility personnel should provide a capability for proper response to a broad range of anticipated emergencies.  _x000a__x000a_Any condition conducive to harboring or breeding insects, rodents, or other vermin should be eliminated. If necessary, pest control professionals should be used to clean or fumigate the facility. _x000a__x000a_At least once a week, bars, locks, windows, walls, floors, ventilator covers, glass panels, access plates, protective screens, doors, and other security devices should be checked carefully for operational wear and detainee tampering.  Inspections should include occupied and unoccupied cells.  All holding areas and other areas to which detainees have access should be searched for weapons and contraband._x000a_"/>
            <x14:filter val="Guidance: For assistance in policy development agencies are encouraged to refer to KCCPOST Policy 203-Sexual Assault Evidence Collection Kit, Submission, Retention, and Disposal._x000a__x000a_This standard is a summary of K.S.A. 22-4621. Agencies must refer to K.S.A. 22-4621 for a complete description of written directive requirements._x000a_"/>
            <x14:filter val="Guidance: For assistance in policy development agencies are encouraged to refer to KSCPOST Policy 103 - Stalking, and K.S.A. 21-5427._x000a__x000a_This standard is a summary of K.S.A. 22-2310. Agencies must refer to K.S.A. 22-2310 for a complete description of written directive requirements._x000a_"/>
            <x14:filter val="Guidance: For assistance in policy development agencies are encouraged to refer to KSCPOST Policy 204- Eyewitness Identification, and K.S.A. 22-4619._x000a__x000a_This standard is a summary of K.S.A. 22-4619. Agencies must refer to K.S.A. 22-4619 for a complete description of written directive requirements._x000a_"/>
            <x14:filter val="Guidance: If an officer suspects a threat to physical safety and seeks an unannounced “no-knock” warrant, it may be the policy of the agency to first get supervisory approval. The written directive should recognize, however, that there may be rare circumstances when there is justification – other than physical safety – to execute an unannounced “no-knock” entry."/>
            <x14:filter val="Guidance: In the event of a major crime/collision the prompt collection and preservation of physical evidence, and 24-hour crime scene processing capability should be available. Smaller departments may have arrangements for response from another agency._x000a_"/>
            <x14:filter val="Guidance: In-service training can be in the form of classroom, shift briefing, computer-based training, bulletins, or any combination of methods as determined by the agency. _x000a__x000a_For assistance with policy development agencies are encouraged to refer to KSCPOST Policy 102 – Domestic Violence, K.S.A. 21-5111, K.S.A. 21-5414, K.S.A. 74-7333, K.S.A. 74-7335, and K.S.A. 21-5924._x000a__x000a_This standard is a summary of K.S.A. 22-2307. Agencies must refer to K.S.A. 22-2307 for a complete description of written directive requirements._x000a_"/>
            <x14:filter val="Guidance: Intake information enhances the ability of the facility personnel to promote conditions that contribute positively to the health and security of each detainee, to the safety of others, to the security of the property, and to the positive identification of each detainee."/>
            <x14:filter val="Guidance: It is important for the agency and its employees to record all training programs and courses personnel attended.  Data that should be recorded for each employee includes at a minimum: 1) Date of the training; 2) Type of training; 3) Certificates received; 4) Available test scores._x000a_"/>
            <x14:filter val="Guidance: It is not uncommon for campus law enforcement to serve a dual capacity as public peace officers and officers of the campus administration. Officers will be tasked to conduct non-criminal administrative investigations and excludes misconduct by agency personnel which is addressed in Chapter 5 - Professional Standards._x000a_"/>
            <x14:filter val="Guidance: It is recognized that the agency may not have complete control over these devices. However, the agency must demonstrate, to the extent possible, that the school has met the requirements of this standard._x000a_"/>
            <x14:filter val="Guidance: It is the responsibility of the agency to take reasonable measures to assist its personnel to perform their duties in a safe and effective manner with protective clothing such as latex gloves, eye protection, and protective shoe covers to minimize exposure to infectious materials and objects._x000a__x000a_Inspection regimes should be documented. Check-off lists or inspection forms can aid patrol personnel and supervisors with ensuring the vehicles are properly stocked, as well as proving compliance with this standard._x000a_"/>
            <x14:filter val="Guidance: It is tremendously difficult for lock-up staff to supervise detainees of the opposite sex therefore specific procedures should be followed and, if possible, have all contact monitored by another staff member._x000a_"/>
            <x14:filter val="Guidance: Law enforcement agencies have a wide range of alternative methods they may employ when dealing with juveniles, ranging from warnings to intake. The intent of this standard is to determine which categories of offenses can best be remedied by releasing the juvenile to the custody of their parent/guardian or if the juvenile should be referred to intake. _x000a__x000a_Agencies may refer to K.S.A. 38-2343, K.S.A. 38-2202, K.S.A. 38-2203, and K.S.A. 72-3120."/>
            <x14:filter val="Guidance: Law enforcement agencies should establish contacts within the community they serve. Without “grass root” community support, successful enforcement may be difficult. Community involvement is effective in eliciting public support, assists in identifying problems in the community, and fosters cooperative efforts in resolving community issues._x000a_"/>
            <x14:filter val="Guidance: Law Enforcement Suicide Data Collection (LESDC) Act aims to help agencies better understand and prevent suicides among current and former law enforcement officer. The collection opened for data submission January 1, 2022._x000a__x000a_The FBI created the National Use of Force Data Collection in 2015, in partnership with law enforcement agencies, to provide nationwide statistics on law enforcement use-of-force incidents. Agencies can access the National Use-of-Force Data Collection via a web application in the FBI’s Law Enforcement Enterprise Portal (LEEP). Which allows agencies to report incidents electronically, either individually or by bulk submission. _x000a__x000a_The FBI publishes Law Enforcement Officers Killed and Assaulted (LEOKA) each year to provide information about officers who were killed, feloniously or accidentally, and officers who were assaulted while performing their duties. The FBI collects these data through the Uniform Crime Reporting (UCR) Program. _x000a__x000a_The FBI’s National Incident-Based Reporting System (NIBRS) is a crime data reporting system that captures more detailed information for each single crime occurrence than the traditional Summary Reporting System. It was created to improve the quantity and quality of crime data collected by law enforcement. NIBRS captures details on each single crime incident, including information on victims, known offenders, relationships between victims and offenders, arrestees, and property involved in crimes. As of January 1, 2021, NIBRS became the national standard for law enforcement crime data reporting in the United States. _x000a__x000a_The Bureau of Justice Statistics (BJS) created the Federal Deaths in Custody Reporting Program (FDCRP) to collect the data required of federal law enforcement agencies. Federal law enforcement agencies are surveyed on an annual basis about deaths that fall under the scope of DCRA._x000a_"/>
            <x14:filter val="Guidance: Lock-up facilities are generally not equipped to handle visitors. Visitation should be discouraged until detainees arrive at the appropriate correctional institution where visitations can be appropriately managed.  _x000a__x000a_Lock-up facility security is paramount. All contact with a detainee should be closely monitored and controlled to avoid the transfer of weapons or contraband. In exceptional situations, where a detainee should meet with a visitor, such as an attorney, the detainee should be removed from the lock-up facility and brought to another location for the meeting. _x000a__x000a_The detainee should be carefully searched before leaving and upon reentering the lock-up facility. Each visitor should be required to register their name, address, and relationship to the detainee upon entry. Generally, all visitors, and their belongings, coming into direct contact with detainees should be searched."/>
            <x14:filter val="Guidance: Lock-up facilities are generally not prepared to deal with the problems and hazards associated with receiving property on behalf of a detainee in their custody.  To avoid problems, agencies may wish to prohibit all deliveries to detainees until they are released or transferred to a long-term correctional institution. _x000a__x000a_If allowed, cash, checks, or money orders received from incoming mail or visitors should be carefully inspected, duly receipted, added to the detainee’s property inventory report, and housed with the detainee’s other property.  All items received should be carefully inspected for weapons, contraband, or threats to the security of the lock-up facility. _x000a_"/>
            <x14:filter val="Guidance: Medical centers pose a challenge for law enforcement response, not only because of their size but also because of the many controlling regulations. The purpose of this standard is to ensure rapid response by campus law enforcement while remaining sensitive to the medical center environment._x000a__x000a_The Emergency Medical Treatment and Active Labor Act (EMTALA) ensures public access to emergency services regardless of their ability to pay. The agency’s written directive should articulate the agency's role in the expeditious response to screen and stabilize all individuals at the medical center who request medical treatment._x000a_"/>
            <x14:filter val="Guidance: Methods should be formulated to guarantee that the agency has the ability to investigate and report accidents skillfully and promptly. The directive should differentiate between when only a report is required and when a detailed investigation is needed. The criteria for determining this should be included in the written directive."/>
            <x14:filter val="Guidance: None._x000a_"/>
            <x14:filter val="Guidance: One of the keys to the development of positive relations between the police and the community is the creation of a culture of openness and transparency in policing. It also provides a greater measure of accountability for the agency. The annual report may include: 1) Agency Mission Statement. 2) Agency Goals and Objectives. 3) Agency activities. 4) Philanthropic efforts; if any. 5) Departmental Organizational Chart. 6) Crime statistics. 7) Use of Force statistics. 8) Vehicle Pursuit statistics. 9) Traffic Enforcement and Crash statistics. 10) Summary of Internal Affairs Investigations. _x000a__x000a_Ideally, agencies should consider making the annual report available via the agency’s website."/>
            <x14:filter val="Guidance: Participation in a national Uniform Crime Reporting (UCR) or Kansas Incident Based Reporting System (KIBRS) program helps promote the development of good record-keeping and aids in the effort to establish a national database of crime statistics._x000a__x000a_Agencies may refer to the KIBRS Handbook, K.S.A. 21-2501a, K.S.A. 21-2504, and K.S.A. 22-2307._x000a_"/>
            <x14:filter val="Guidance: Personnel early intervention systems are used to identify personnel that would benefit from early intervention prior to an internal affairs review or implementation of disciplinary action. Agencies shall establish thresholds or triggers to initiate a review. Such criteria may include, but is not limited to: absenteeism, tardiness, use-of-force incidents, on-the-job injuries, vehicle collisions, unexplained dismissal of court cases, etc._x000a__x000a_Agencies should consider including positive indications of performance in order to gather a more complete synopsis of an employee’s patterns of behavior. _x000a_"/>
            <x14:filter val="Guidance: Procedures developed to implement this standard will ensure that cash is properly handled within the agency. The system may be simple or complex. For the purpose of this standard, the term cash includes, but is not limited to: bonds or fines, petty cash funds, coffee funds, copy fees, fingerprint fees, document fees, payments to informants, drug buy money, etc. _x000a_"/>
            <x14:filter val="Guidance: Procedures should ensure notifications are carried out in a timely and considerate manner. If possible, assistance from department chaplains or clergy should be utilized. Agency procedures should also include notification requests received by other agencies."/>
            <x14:filter val="Guidance: Procedures should include guidance with the use of chemical tests, Standard Field Sobriety Test (SFST), and/or Preliminary Breath Test (PBT). The agency may choose to state that warnings are not appropriate for DUIs. Other guidance by include implied consent advisory, intoxilyzer testing, recording of field tests, disposition of arrestee’s vehicle, failure of a breath test, etc. _x000a__x000a_Agencies may refer to K.S.A. 8-1002, K.S.A. 8-2,128, K.S.A. 8-2,145, and, K.S.A. 8-1001._x000a_"/>
            <x14:filter val="Guidance: Procedures that ensure individual constitutional requirements and access to counsel are obviously critical. A signed waiver of rights form should accompany any voluntary waiver of an individual’s rights. The written directive should also address field interviews and the circumstances in which they are used. Valuable information can be collected during the process but caution must be taken to ensure legal requirements are met. There should be a process to document and/or record the circumstances of the field interview and the information collected._x000a_ _x000a_For assistants in policy development agencies are encouraged to refer to: KSCPOST Policy 202 – Electronic Recording of Interrogations, K.S.A. 75-4351, and K.S.A. 22-2402._x000a__x000a_Bullet d is a brief summary of K.S.A. 22-4620. Agencies must refer to K.S.A. 22-4620 for a complete description of written directive requirements."/>
            <x14:filter val="Guidance: Record entries may be cross-referenced so that the information can be retrieved by means of the court docket number and by the names of any of the parties to the action.  In most instances, a unique number should be assigned to permit cross-reference of the return with the entry._x000a_"/>
            <x14:filter val="Guidance: Records should be stored securely, with access limited to authorized personnel.  Records should be transferred from the point of collection (for example, the booking area) to central records according to established procedures.  Finally, only designated personnel should be authorized to release agency records or information._x000a_ _x000a_Agencies may refer to The State of Kansas Open Records protocols, K.S.A. 38-2213, K.S.A. 38-2302, K.S.A. 38-2310, K.S.A. 38-2312, K.S.A. 38-2313, and K.S.A. 45-220._x000a_"/>
            <x14:filter val="Guidance: Relationships with outside sources of victim/witness assistance services help with agency referrals and keep the agency up-to-date on services available. _x000a__x000a_Agencies may refer to K.S.A. 74-7333, K.S.A. 74-7301, and K.S.A. 74-7305._x000a_"/>
            <x14:filter val="Guidance: RMS files should be backed up according to a regular schedule. _x000a__x000a_Storage of RMS back-ups should be retained in accordance with record retention laws or regulations. Media, tapes, disks, or drives should be stored off-site in a secure facility or area. If used media is not recycled, methods of destruction should be determined to ensure that data is not retrievable from the discarded media._x000a__x000a_The protection of computerized records and data that are critical to the agency’s records management system should be controlled through passwords, encryption, and other electronic controls. Physical security and system maintenance must be maintained at all times. A security system to prevent unauthorized access may be maintained by another entity. Automated systems for verifying passwords and access security will satisfy the requirements of bullet c. _x000a__x000a_A regular check of passwords, access codes, and other security devices will maintain the integrity of the agency’s records management system._x000a_"/>
            <x14:filter val="Guidance: Social media and social networking sites play a role in the personal lives of most agency employees and can have a bearing on official capacity. To that end, the agency’s written directive should provide information of a precautionary nature, as well as, prohibitions on the use of social media by agency personnel._x000a_"/>
            <x14:filter val="Guidance: Some agencies may choose to use controlled substances, weapons, or explosives for investigative or training purposes. It is critical that security protocols for every piece of property used in this manner are established to maintain the security and integrity of those items._x000a_"/>
            <x14:filter val="Guidance: Specific procedures should be established for each applicable use of police canines, including searching for and apprehending suspects, searches for missing persons, narcotics/explosive detection, comfort/therapy use, or any other purpose designed by the agency. All training should be conducted by a certified trainer._x000a_"/>
            <x14:filter val="Guidance: Strip and body cavity searches are sometimes necessary for agency safety and security or when seizing evidence of criminal activity. These searches, however, are highly intrusive and should be conducted within the limits of legal authority, out of public view, and with due regard for human dignity. Some body cavity searches may require special hygienic procedures and qualified medical personnel to conduct the search. _x000a__x000a_Agencies may refer to K.S.A. 22-2520, K.S.A. 22-2521, and K.S.A. 22-2522."/>
            <x14:filter val="Guidance: Sufficient air, lighting, and sanitary facilities are essential to the health of detainees. Bedding issued to detainees held overnight should be clean, sanitary, and fire retardant. The written directive may provide for exceptions for detainees who are deemed suicidal._x000a_"/>
            <x14:filter val="Guidance: Temporary evidence/in-custody property storage is required to maintain the chain of custody and integrity of in-custody property/evidence when the main evidence/property facility is closed, unattended, or unavailable. The agency is free to determine the methods used. The agency needs to establish provisions for the temporary storage of perishable evidence. The key provision is that no one should have access to property and evidence that has been temporarily stored until claimed by the property/evidence custodian, with exceptions noted._x000a__x000a_Keys to the lockers must be a type that cannot be reproduced without proper written authorization. Procedures for the temporary storage of property should require the officer to place the property into a locker compartment, lock, the locker and secure the key from reuse until released by the property/evidence custodian. The property officer, upon coming on duty, would remove the property from the sealed locker by using a master key. The property officer would then place the property items in the vault after following proper inventory and logging procedures._x000a__x000a_At times, the storage capacity of temporary lockers, cabinets, etc., is at capacity. At times, property or evidence may be too large to secure in the lockers, cabinets, or areas provided for temporary storage. The agency should provide procedures to summon the property/evidence custodian in these cases._x000a_"/>
            <x14:filter val="Guidance: The agency may determine its own organizational structure. The intent of this standard is to provide a written description of the agency’s organization so the written directive should establish the responsibilities of each component (bureau, division, section, etc.). The agency’s organizational chart should coincide with the written description and reflect the formal lines of authority and communications within the agency. The organizational chart need not contain the names of individual employees, but rather just reflect positions."/>
            <x14:filter val="Guidance: The agency may reserve the right to disseminate written directives in either paper-copy or electronically by storing them in a designated shared location. The agency’s written directive should describe the “receipt acknowledgment” process to ensure all agency personnel are accessing the newly disseminated written directives in a timely manner and appropriate documentation is obtainable for proof of compliance._x000a__x000a_The system should track the history of changed directives so that previous versions can be referenced if necessary. Except for those policies requiring specific reviews such as annually, every policy should be reviewed at a minimum of once every four years._x000a_"/>
            <x14:filter val="Guidance: The agency should clearly identify who is authorized to release public information and what types of information the agency authorizes to be released. The written directive may also address the various methods the agency may use to release the information. (i.e. website, social media, etc.)_x000a_"/>
            <x14:filter val="Guidance: The agency should communicate its policy to local media to ensure their cooperation._x000a_"/>
            <x14:filter val="Guidance: The agency should develop general guidelines for its approach to crime scene processing.  For example, the first rule may be to secure and protect the crime scene. The written directive should dictate whether processing is to be conducted by field personnel or those with specialized training. Processing procedures should determine the progression of tasks, such as photograph, sketch, fingerprint, mark, and collect._x000a_ _x000a_The written directive should also provide guidelines for the preferred methods of collecting, marking/labeling, and packaging/storing a variety of evidentiary items. Methods used are those that should preserve the condition of evidence in the process of collection, prevent the introduction of foreign materials to it, and ensure as complete a sample as possible and practical. _x000a__x000a_For physical evidence to be accepted by the court at the time of trial, it is essential that the chain of evidence be maintained. The initial step in this process is marking or labeling the item at the time it is collected, seized, or received.  Items should be marked so as not to damage or contaminate the evidence.  As a best practice, items that cannot be marked could be placed in an appropriate container, sealed, and the container labeled.  _x000a__x000a_Vehicles used for processing crime scenes should have the equipment to recover fingerprints, take photographs, sketch the crime scene, and collect and preserve evidence. _x000a__x000a_For all items of evidence gathered at a crime scene, the investigator and/or processor should prepare a list containing a description of the item collected (including make, model, and serial number, if any), the source (person or location obtained from), and the name of the person collecting the item.  Other information may also be pertinent to the list.  The inventory is essential to the investigator and the processor for recording activities at the scene and qualifying the evidence at the time of trial._x000a_"/>
            <x14:filter val="Guidance: The agency should establish procedures to limit access to detainee records in accordance with federal and state statutes._x000a_"/>
            <x14:filter val="Guidance: The agency should establish procedures to strictly control the issuing and accounting of citations. Copies of citations issued by officers should be filed in the agency records. Issuing, accounting, and storing of citations may be accomplished by paper or electronic means._x000a_"/>
            <x14:filter val="Guidance: The agency’s formal written directive system provides employees with a clear expectation relating to overall employee behavior. The system should provide a distinction between the different types of written directives._x000a__x000a_Each agency has the latitude to use various types of written directives, however, should make it clear what level of authority is required to issue each type of written directive. The agency’s system should also ensure that a written directive pertaining to a sub-component does not contradict a directive issued by a higher level of authority._x000a_"/>
            <x14:filter val="Guidance: The agency’s inspection process is an essential tool for evaluating the agency’s operations, ensuring goals are being pursued, and identifying the need for additional resources. An accreditation on-site assessment can serve as a staff inspection._x000a_"/>
            <x14:filter val="Guidance: The agency’s written directive should adhere to procedural requirements established by legal authority congruent with the protection afforded by the juvenile’s constitutional rights. In developing the directive, the agency should be aware that the voluntariness of the juvenile’s confession will generally be the issue. In determining whether a confession is voluntary, the courts look to the totality of the circumstances which minimally includes a review of the following factors related to the juvenile defendant: 1) Age, intelligence, and educational background. 2) Mental capacity, including whether the defendant was nervous and the physical conditions in which the interview was conducted. 3) Whether the juvenile understood the interrogation process. 4) Length of confinement and duration of the interrogation. 5) Time of day of the interrogation. 6) Whether the juvenile asked for a parent to be present and if parents were notified._x000a_"/>
            <x14:filter val="Guidance: The agency’s written directive should establish procedures for keeping a record of basic information for each execution or attempted execution of legal process documents._x000a_"/>
            <x14:filter val="Guidance: The agency's written directives should govern procedures to be followed that include at a minimum: 1) the types of warrants to be executed, including search warrants. 2) Territorial limitations upon execution. 3) Time requirements for execution. 4) Statutory provisions for summoning aid. 5) The issuance of summons in lieu of arrests. 6) Statutory provisions respecting immunity from arrest._x000a_"/>
            <x14:filter val="Guidance: The capability to maintain communications in all emergency situations dictates that security measures be implemented to protect communications personnel, facilities, and equipment. Protective measures may include locating the Communication Center and equipment in areas providing maximum security, installing bullet resistant glass in areas of public access, and by restricting access to the Communications Center. Providing security for equipment may be done with a combination of security cameras, fences, or other measures based on the needs of the center, location of the equipment, and operational considerations._x000a__x000a_To ensure the continuous communication with officers and the publics’ ability to reach the communication center via 911 in an emergency situation, backup provisions should be established in the event the Communications Center is non-operational. This may include sufficient dispatch consoles are present in the Communication Center to provide back-up in the event of individual console failure. Designation of an alternative Communication Center that may assume 911 operations in the event of total system failure._x000a__x000a_This standard does NOT apply to generators._x000a_"/>
            <x14:filter val="Guidance: The CLEO is the Chief of Police, Sheriff, and/or Director that is designated as the Chief Administrator of the agency._x000a_"/>
            <x14:filter val="Guidance: The Clery Act specifies the types of crimes to be reported in varies categories. This includes public areas adjacent to a campus, off campus, living locations, etc. Information may need to be acquired from other local law enforcement agencies with jurisdiction on campus. Additionally, there are requirements for posting the agency’s policies on topics like sexual assaults, and involvement with other law enforcement agencies. For additional information refer to the following resources:_x000a__x000a_• The Higher Education Opportunity Act (HEOA)._x000a__x000a_• The Jeanne Clery Disclosure of Campus Security Policy and Crime Statistics Act (Clery Act)._x000a__x000a_• The Department of Education’s Campus Security website._x000a_"/>
            <x14:filter val="Guidance: The directive should address such matters as provision for extra personnel, additional physical facilities, and booking and detention procedures._x000a_"/>
            <x14:filter val="Guidance: The directive should define the circumstances under which agency personnel may remove privately owned vehicles and when and how they are to be removed. _x000a__x000a_Agencies may refer to K.S.A. 8-1102, and K.S.A. 8-1103._x000a_"/>
            <x14:filter val="Guidance: The directive should specify the nature of those complaints that should be brought immediately to the attention of the agency’s Chief Law Enforcement Executive Officer and those that can be postponed to a later time._x000a_"/>
            <x14:filter val="Guidance: The effectiveness of investigative efforts depends heavily upon the quality of informational resources. If additional local, state, and federal criminal justice information systems exist, the communication function should have access to such systems._x000a_"/>
            <x14:filter val="Guidance: The importance of proper evidence and property control cannot be overemphasized; it is essential to effective law enforcement and has significant potential to expose the agency to civil liability. The agency should not lose sight of its responsibility to protect all property coming into its control and custody or of its ongoing obligation to maintain continuous security and uninterrupted chain of custody. The agency should establish specific controls and ensure strict adherence to all of its policies and procedures governing all in-custody and evidentiary property. This should protect both the officer and the agency._x000a__x000a_The property should be entered into storage in a uniform manner. Methods for preparing, labeling, and recording property should be established. Responsibility for these tasks may be assigned. _x000a__x000a_Logging of in-custody or evidentiary property can be accomplished by the completion of agency required paperwork or by means of electronic entry into the agency approved electronic tracking system."/>
            <x14:filter val="Guidance: The intent of the analysis is to determine if there are patterns or trends that could indicate training needs, equipment upgrades, and/or policy modifications._x000a_"/>
            <x14:filter val="Guidance: The intent of the standard is to ensure the public can identify official agency personnel. Identification documents should have several features to make copying difficult as well as other information that would be helpful to the public such as the right to carry firearms. The written directive should include exceptions for officers working covert or undercover operations._x000a_"/>
            <x14:filter val="Guidance: The intent of this standard is for agencies to develop procedures for access to the agency’s computer system and confidential information. For the purpose of this standard, devices include any device through which CAD or KCJIS information is transmitted."/>
            <x14:filter val="Guidance: The intent of this standard is for agencies to provide general guidelines and procedures for agency personnel to follow when conducting searches that have not been reviewed and authorized by judicial personnel. It is highly recommended that search and seizure policy directives be reviewed periodically. The written directive should encompass search and seizure of individuals, vehicles, buildings, and those conducted by UAVs/drones, with or without a warrant. It shall also address search warrant procedures for limiting officers to the scope of the warrant, providing a copy of the warrant at the search location and warrant returns to the court. Consideration should be given to what type of evidence or contraband can be seized as a result of the search. _x000a__x000a_Agencies may refer to K.S.A. 22-2402, K.S.A. 21-6607, and Supreme Court Case 392 U.S. 1 (1968) Terry v. Ohio._x000a_"/>
            <x14:filter val="Guidance: The intent of this standard is for the agency to establish delegated authority to each level of employee and ensure the responsibilities assigned are accompanied by the corresponding authority to complete their assigned responsibilities._x000a_"/>
            <x14:filter val="Guidance: The intent of this standard is to cover the carrying and use, both on and off duty, of all weapons. Demonstrating proficiency should include: achieving minimum qualifying scores on an approved course; attaining and demonstrating a knowledge of the laws concerning the use of authorized weapons and familiarity with any agency-related policies on the use of force and procedures for safe handling of weapons. Firearms instructor certification programs such as those provided by the Kansas Law Enforcement Training Center (KLETC) or the FBI Firearms Instructor Program for law enforcement are recommended._x000a__x000a_"/>
            <x14:filter val="Guidance: The intent of this standard is to develop guidelines for accepting information in an alternative manner. The agency should consider developing a list of call types that can be dealt with in an alternative manner, such as theft (excluding theft of a gun or prescription drugs), telephone harassment, criminal damage to property, criminal damage to vehicle, or identity theft, etc._x000a_"/>
            <x14:filter val="Guidance: The intent of this standard is to ensure agencies have submitted the required annual reports.  Every agency, even if there were no assets seized, forfeited, or funds expended, must complete the state annual report each year.  _x000a__x000a_Direction for the state annual Kansas Asset Forfeiture Report (KASFR) report is available from the KBI at kasfr@kbi.ks.gov and K.S.A. 60-4127.   _x000a__x000a_Direction for the federal Equitable Sharing Agreement and Certification (ESAC) annual report is found in the Guide to Equitable Sharing for state, local, and tribal law enforcement agencies._x000a_"/>
            <x14:filter val="Guidance: The intent of this standard is to ensure compliance with K.S.A. 38-2332. Agencies should contact the Kansas Department of Corrections Compliance Monitor for technical assistance._x000a_"/>
            <x14:filter val="Guidance: The intent of this standard is to ensure internal affairs records are securely maintained separately from central records and in accordance with state retention requirements._x000a_"/>
            <x14:filter val="Guidance: The intent of this standard is to ensure that staff recognize, take immediate action on, and report all detainee medical needs. At least one on-duty person should be certified in first aid. _x000a_"/>
            <x14:filter val="Guidance: The intent of this standard is to ensure that the agency has a system, CAD or otherwise, to record all calls for service. At a minimum, the record should contain the date, time, location, nature of the incident, responding officer, and call disposition._x000a_"/>
            <x14:filter val="Guidance: The intent of this standard is to ensure the agency complies with the Kansas Records Retention Schedule governing the preservation and destruction of agency records._x000a_"/>
            <x14:filter val="Guidance: The intent of this standard is to ensure the agency has current plans in place and is prepared to respond to any disaster immediately. The adoption of the municipal, county, regional or State Emergency Operations Plan and the National Incident Management Systems (NIMS) may meet compliance requirements with this standard._x000a__x000a_Civil disturbances refers to acts of violence and disorder that are prejudicial to public law and order. This includes situations such as riots, insurrections, unlawful assemblies, and other forms of disorder. It is characterized by a significant number of people assembled in one area, potentially leading to a breach of peace. In broader terms, civil disorder occurs when law enforcement struggles to maintain public order. Agency policies may be geared toward K.S.A 21-6202 &quot;Unlawful assembly&quot;. _x000a_"/>
            <x14:filter val="Guidance: The intent of this standard is to ensure the agency has in place a formal response, review, and investigative process for officer-involved shootings that result in injury or loss of life, that comply with state law and protect interests, rights, and mental health of involved officers. The agency may consider reassignment of all employees involved in a critical or traumatic incident, not limited to shootings, and may include incidents such as a fatal motor vehicle collision involving the employee. It is suggested the procedure identify resources available to employees during post-fatality investigation and employee reintegration, such as peer support groups, mental health resources, etc. In some critical incidents, the employee’s family may also benefit from assistance._x000a_"/>
            <x14:filter val="Guidance: The intent of this standard is to establish a policy on the use of deadly force that provides officers with guidance in the use of force in life-and-death situations and to prevent loss of life including that of the officer. _x000a__x000a_Warning shots are defined as the discharge of a firearm for the purpose of compelling compliance from an individual, but not intended to cause physical injury. Generally, due to the inherent dangerousness of warning shots agencies may prohibit them. If permitted by the agency, circumstances under which they may be utilized shall be defined within the agency’s written directive and may include: 1) Warning shots must have a defined target and shall not be fired straight up in the air. 2) Warning shots shall not be fired unless deadly force is justified. 3) A warning shot will not pose a substantial risk of injury or death to the officer or others. 4) The officer reasonable believes that the warning shot will reduce the possibility that deadly force will have to be used._x000a__x000a_Agencies may refer to K.S.A. 21-5220 through K.S.A. 21-5231 and Supreme Court Cases: Graham v. Connor: 490 U.S. 386 (1989); Tennessee v. Garner: 471 U.S. 1 (1985)_x000a_"/>
            <x14:filter val="Guidance: The intent of this standard is to establish a process for notifying the complainant of the status of their complaint, although the degree of specificity of the notice is left to the discretion of the agency. This standard does not apply to anonymous complaints._x000a_"/>
            <x14:filter val="Guidance: The intent of this standard is to establish control over all firearms, less-lethal weapons, and ammunition agency members are allowed to carry and use in the performance of their official duties, both on and/or off duty. Guidelines should be established for the exact types and specifications of each category of weapon, including specialized weapons used by members of specialty teams._x000a__x000a_A complete record of all weapons approved by the agency should be maintained. For firearms, the record should list the type, description, identifying model, and serial number for each firearm, as well as the name of the employee it is assigned to._x000a_"/>
            <x14:filter val="Guidance: The intent of this standard is to establish procedures for inspections and inventories to maintain the integrity of the property function._x000a__x000a_The purpose of the Annual Inspection is to determine if the evidence/property storage area(s) are being maintained in a neat and organized manner that protects the integrity of the evidence/property area(s) in accordance with the agency’s written directive. The inspection does not require an inventory, but is used to report issues related to available space, lack of dispositions being received from the courts, problems/issues with packaging and timely receiving of property, backlog of crime labs, etc., and the overall day-to-day functioning of the evidence/property area._x000a__x000a_The purpose of the Per Incident Audit is assurance for the person assuming custody of the property that records are current and properly annotated. All discrepancies found should be recorded prior to the assumption of the property accountability of the newly appointed head custodian. As noted in Addendum F, an error ratio of 10% or great of the “high-risk” items will require a complete audit of the “high-risk” items._x000a__x000a_The purpose of the Unannounced Annual Inventory is to ensure the continuity of custody and does not require an accounting of every single item of property. It is recommended that the person assigned to complete the Annual Inventory does not have any supervisory or command authority over the evidence function._x000a_"/>
            <x14:filter val="Guidance: The intent of this standard is to establish professional guidelines for all agency personnel. Professionalism is the cornerstone of the provision of quality service to the community. The written directive should address topics such as: use of alcohol and drugs, acceptance of gratuities, bribes, abuse of authority, and proper use of equipment. Any prohibitions should be specific._x000a_"/>
            <x14:filter val="Guidance: The intent of this standard is to establish the use of force reporting systems within the agency for effective review and analysis. The reporting systems should help identify trends, improve training and employee safety, and provide timely information for the agency addressing the use of force issues with the public to help establish credibility. _x000a__x000a_Software programs may be utilized to generate the necessary reporting elements of this standard or the agency may choose to use a variety of reporting methods to document the use of force. Agencies may document this type of information using a standard checklist report format associated with the arrest or incident report._x000a__x000a_When deciding the threshold of when to generate a “use of force report” and how extensive the report needs to be, the agency should carefully examine all incidents wherein its personnel have caused, or are alleged to have caused an injury or death to another, have accidentally or intentionally discharged a firearm, or applied weaponless force upon another to the extent it is likely to cause injury, the claim of injury, or allegations of excessive force. The agency’s written directive should also consider addressing who is required to complete a “use of force report” when multiple personnel was engaged in the same use of force incident (e.g. tactical teams)._x000a_"/>
            <x14:filter val="Guidance: The intent of this standard is to help minimize the severity posed by obvious injuries or non-visible trauma associated with law enforcement actions. Rendering medical aid may include increased observation to detect obvious changes in one’s condition, flushing chemical agents from one’s eyes, applying basic first aid, evaluation by paramedics, or for more serious or life-threatening injuries, immediate aid by medical professionals."/>
            <x14:filter val="Guidance: The intent of this standard is to make appropriate campus resources aware of individuals that law enforcement has become aware of that demonstrate they are at risk physically or emotionally or may be a risk to others. This may be from their disregard of excessive drinking consequences, involvement in an abusive relationship, critical inability to adapt to the campus/college lifestyle, or drug use which if the situation continues could result in harm to themselves or others._x000a_"/>
            <x14:filter val="Guidance: The intent of this standard is to preclude assigning persons to positions requiring the carrying of weapons, enforcing the law, or making arrests until they have been trained. _x000a_"/>
            <x14:filter val="Guidance: The intent of this standard is to protect the safety of officers and detainees by ensuring agency personnel have the means to alert others of an emergency. This may be accomplished by audio-visual monitoring, “panic” alarms, or some combination of these methods. The agency might consider placing access to “panic” alarms, near the bottom portion of walls in the event an officer is down and cannot reach a normally situated “panic” alarm located higher on the wall. Detainees also can use the system to advise staff of emergency needs._x000a_"/>
            <x14:filter val="Guidance: The intent of this standard is to provide guidance to agency personnel in making custodial decisions when dealing with juveniles. For the purpose of this standard, the term “taking into custody” encompasses the concept of protective custody of juveniles.  Agency procedures should also specify the responsibilities of law enforcement personnel during the processing of a juvenile taken into custody._x000a__x000a_Agencies may refer to K.S.A. 38-2330, K.S.A. 38-2331, K.S.A. 21-5412, and K.S.A. 38-2313._x000a_"/>
            <x14:filter val="Guidance: The intent of this standard is to provide guidance to agency personnel in their dealings with a person suspected or known to be suffering from mental illness. Alternatives to arrest should be considered to ensure the best treatment options are used and if possible keep those with mental health issues out of the criminal justice system._x000a_"/>
            <x14:filter val="Guidance: The intent of this standard is to provide procedures for responding to calls for service while ensuring agency responses conform to state law. It is important that agencies classify responses for service according to the seriousness of the call thus providing guidance on the method of response necessary and the use of lights and sirens."/>
            <x14:filter val="Guidance: The job description is the foundation upon which proper training, supervision, and performance appraisals are based. Job descriptions should be written to include the minimum level of proficiency necessary in job-related skills, knowledge, abilities and behaviors, and other qualifications."/>
            <x14:filter val="Guidance: The law enforcement agency may adopt any procedure to transmit such information which substantially complies with provisions of this standard and K.S.A. 19-4808. Methods may include information posted on the agency’s website, the development and dissemination of informational brochures, etc. _x000a__x000a_The purpose of this standard is to ensure that the agency by way of written directives provides victims/witnesses the proper and mandated notifications, information, service, and assistance. Among the services that agencies should consider providing is the notification to of the victim/witness of the arrest, or release of the suspect from custody if possible. _x000a__x000a_In addition to K.S.A 19-4808 agencies may refer to K.S.A. 74-7333 and K.S.A. 74-7335._x000a_"/>
            <x14:filter val="Guidance: The location and circumstances surrounding the escape may dictate if the prisoner should be pursued by the transporting officer. If the escape occurs in another jurisdiction, the authority of the escort officer to act in recovering the prisoner will depend upon the powers the transporting officer(s) have in that jurisdiction._x000a_"/>
            <x14:filter val="Guidance: The location of security cameras should be periodically reevaluated. Additional cameras or relocation of cameras might be needed by changing conditions such as construction, vegetation growth, and changes in pedestrian and vehicular traffic flow.  Security cameras can be effective in crime prevention and identifying suspects when a crime occurs within the field of view of a camera._x000a_"/>
            <x14:filter val="Guidance: The mental and psychological health of a law enforcement officer is essential. Agencies may refer to The Kansas Law Enforcement Training Act or K.S.A. 74-5605._x000a_"/>
            <x14:filter val="Guidance: The nature and scope of certain activities on college and university campuses now require background investigations to establish trustworthiness of certain persons. Agencies should be aware of, and work in conformance with, applicable law and regulations regarding the investigation, procedures, records distribution and retention when conducting background investigations._x000a_"/>
            <x14:filter val="Guidance: The notification system can utilize local television access channels, email notifications, text messages, or automated telephone calls.  The emergency notification system can be used for natural events such as severe storms, or man-made events such as major accidents, fires, or active shooters. A notification can also be used in an attempt to locate a crime suspect or missing person. Since users will most likely need to subscribe to the system, the written directive should address privacy issues, updating the database, and security of the system. There might be State or Federal regulations in existence that govern these types of systems. The agency should consult such regulations, when they exist, while preparing or updating the written directive._x000a_"/>
            <x14:filter val="Guidance: The plan may be a part of the agency's written directive system or a separate and distinct planning document. The plan should include best practices for recruitment/hiring, retention, and promotion including consideration of recruiting law enforcement officers who are representative of the communities they are sworn to serve (including recruits who live in or are from the community). Additionally, best practices should be established for promotion and retention by identifying ways to expand mentorship and leadership development opportunities for law enforcement officers._x000a__x000a_Examples of specific action steps that may be identified in an agency’s recruitment might include: Utilizing the agency’s recruitment activities minority personnel who are fluent in the community’s non-English languages and are aware of the cultural environment, when applicable. Representing women and minorities in law enforcement roles in the agency’s recruitment literature and on websites when applicable. Conduct recruitment activities outside of the agency’s jurisdiction, when necessary, to attract viable law enforcement candidates. Periodically host a “career” or “information” night for a particular target group._x000a_"/>
            <x14:filter val="Guidance: The procedures should address 1) Specifications of the method and requiring communications by officers. 2) Recording of status when officers are out of service. 3) Methods to identify officers, i.e., unit number, beat number, etc. 4) Criteria for the assignment of the number of officers in response to an incident. 5) Calls that require the presence of a supervisor on scene. 6) Responding to an officer’s emergency request for assistance."/>
            <x14:filter val="Guidance: The procedures should encourage eliciting as much information as possible to enhance officer safety. Recordings are an indispensable source for criminal investigations, internal investigations, training, and audits of the agency’s service delivery system. Access to secure recordings should be limited and available only through a specific procedural method."/>
            <x14:filter val="Guidance: The public has a right to consistent and fair treatment. The intent of this standard is to help the agency provide guidelines for uniform traffic law enforcement actions. Uniform enforcement supports the ultimate aim of traffic law enforcement, which is, to achieve voluntary compliance with traffic laws and regulations. The policy cannot and should not supplant officer judgment, for it is impossible to foresee every conceivable situation involving traffic violations. In unusual circumstances, the officer must decide what enforcement action is proper based on a combination of training, experience, and common sense. _x000a_"/>
            <x14:filter val="Guidance: The purpose of this standard is to direct agency personnel in determining the actions to be taken when responding to an active threat incident. The agency, along with other public safety agencies, should develop specific plans and actions for their response._x000a_"/>
            <x14:filter val="Guidance: The purpose of this standard is to ensure sworn law enforcement officers complete the annual training required by KS CPOST and receive annual training in high-liability issues, such as 1) Use of Force, including legal updates; 2) Duty to intervene and report; and 3) Requesting and/or rendering medical aid. _x000a__x000a_Agencies should refer to Supreme Court Case: 489 U.S. 378 (1989) City of Canton v. Harris – Addresses liability and “failure to train.”_x000a_"/>
            <x14:filter val="Guidance: The purpose of this standard is to ensure the proper use of all agency authorized less lethal weapons."/>
            <x14:filter val="Guidance: The purpose of this standard is to prevent discriminatory and/or harassing practices and ensure conformance with Title VII of the Civil Rights Act of 1964. Strong policies prohibiting any such harassment must be established with a requirement that all allegations made of such activity will be thoroughly investigated._x000a_"/>
            <x14:filter val="Guidance: The purpose of this standard is to provide procedures addressing the area of conflicting orders or orders deemed to be illegal, unethical, or in contradiction to the agency’s policies._x000a_"/>
            <x14:filter val="Guidance: The purpose of this standard is to provide responding law enforcement officers the basic knowledge to recognize a hazardous situation and guidelines to follow in calling in assistance to handling the situation. The written directive should include basic self-protection measures for officers and others while protecting the incident scene and controlling access to the area. Agencies may choose resources such as the Emergency Response Guide Book or Material Safety Data Sheets (MSDS)._x000a_"/>
            <x14:filter val="Guidance: The risk assessment and analysis might be a part of other assessments performed by the agency or the institution which encompass the security function. The final conclusions and recommendations should be reported to those who are in a position to act upon them. These entities might be within or outside the institution. Reports that might be of assistance in the assessment could include; injury reports, motor vehicle accident reports, and police incident reports. Other areas of consideration might include items such as building/environmental issues and potential severe weather events._x000a_"/>
            <x14:filter val="Guidance: The use of force by law enforcement officers in the delivery of public safety creates high liability issues for agencies. Detailed documentation of the use of force incidents allows for proper administrative review and the collection of data that contribute to safer strategies for officers and the public._x000a__x000a_Recommended data to be collected should include a summary of the incident; race, gender, and age of the subject to which force was applied; date, time, location, and circumstances requiring the use of force; documentation of injuries, alleged injuries; medical treatment; and acknowledgment of a supervisory review, including any follow-up action taken. _x000a__x000a_The process for reviewing the use of force reports should be articulated in your written directive. Each reportable use of force incident should be evaluated to determine whether the action taken by the officer was in accordance with agency policy and applicable laws._x000a_"/>
            <x14:filter val="Guidance: The use of informants is important to the satisfactory completion of many investigations, including patrol-related invitations; drug, vice, and organized crime and patrol functions, as well as intelligence functions. Procedures shall be established to provide for this resource within a controlled system to avoid abuse._x000a__x000a_A master file on informants should be maintained with strict guidelines on access. Informant files should contain information on the informant including their background, a record of transactions, and code information used in all transactions with each informant. _x000a__x000a_All cash funds maintained and used for informants must comply with 2.7.1 Cash Account Maintenance. _x000a__x000a_"/>
            <x14:filter val="Guidance: The wearing of body armor by officers assigned to field duty is strongly recommended since it is an officer safety issue. This standard does not preclude an agency from placing exterior armor in each of its cars for use._x000a_"/>
            <x14:filter val="Guidance: The weekly and daily documented visual inspections can be documented using a simple checklist. All fire detection and suppression systems should comply with the requirements of state code applicable to the facility. The agency’s written procedures should establish a regular schedule for testing._x000a_"/>
            <x14:filter val="Guidance: The written directive procedures should cover issues such as 1) Periods of adverse road and weather conditions. 2) Circumstances warranting manual operation of traffic control devices. 3) The use of temporary traffic control devices (i.e. barricades, cones, etc.) 4) Using standardized hand signals that motorists will interpret correctly._x000a_"/>
            <x14:filter val="Guidance: The written directive procedures should specify which types of reports should be distributed to the various specialized function or organizational components within the agency for follow-up, and those to be distributed outside the agency (i.e., City Attorney, County/District Attorney, Kansas Department for Children and Families (KCF), Kansas Department of Transportation (KDOT), etc.). Central records should be the main repository for reports completed by all agency components._x000a_"/>
            <x14:filter val="Guidance: The written directive should clearly define the responsibilities and authority of each level of supervision within the agency to deal with disciplinary matters. _x000a_"/>
            <x14:filter val="Guidance: The written directive should define and elaborate on the scope and limits of law enforcement authority as it pertains to the enforcement of laws, statutes, ordinances, and arrests. _x000a__x000a_Agencies may refer to K.S.A. 22-2202, K.S.A. 12-4212, K.S.A. 22-2401, K.S.A. 12-4111, K.S.A. 19-813, K.S.A. 74-5605, K.S.A. 74-5607a, K.S.A. 74-5616, K.S.A. 74-5622, and K.S.A. 74-5611a."/>
            <x14:filter val="Guidance: The written directive should describe the responsibilities of the process servers including records of service and service attempts. The civil process includes eviction notices, small claims, and other civil subpoenas. The civil process does not include seizure process documents._x000a_ _x000a_Agencies may refer to K.S.A. 19-812, K.S.A. 19-815, and K.S.A. 19-820._x000a_"/>
            <x14:filter val="Guidance: The written directive should establish procedures that ensure enforcement actions are commensurate with Kansas laws and address the degree and severity of the violation committed. Equal and uniform treatment of traffic law violators is critical in not only the public's perception of the agency but also in the agency’s ability to properly prosecute a violation and to make sure all state and local requirements are met. Agencies should prohibit practices requiring officers to issue a predetermined number of citations, arrests, or summonses, or to initiate investigative contacts with citizens for reasons not directly related to improving public safety._x000a__x000a_Agencies may refer to K.S.A. 12-4212 (b), and K.S.A. 22-2401(d)._x000a_"/>
            <x14:filter val="Guidance: The written directive should include procedures imposed by the U.S. Supreme Court, the courts of the State of Kansas, and any legislation pertaining to or governing the laws of arrest. The agency may also include circumstances that permit a warrantless arrest; areas that may be searched incident to an arrest, both with and without a search warrant; procedures for handling persons asserting diplomatic or other forms of immunity; and requirements that pertain to arrestee rights. _x000a__x000a_Agencies may refer to K.S.A. 22-2401, K.S.A. 22-2403, K.S.A. 22-2407, K.S.A. 22-2714, K.S.A. 12-4212, K.S.A. 48-3602, K.S.A. 48-934, and K.S.A. 38-2332._x000a_"/>
            <x14:filter val="Guidance: The written directive should precisely identify the types and scope of searches to be conducted and coincide with the requirements of Standard 1.2.5 Strip and Body Cavity Searches. The directive should ensure that all detainees' property is accounted for at the time it is taken under the agency’s control and/or returned to the detainee or to court/transport personnel. The directive should require a written inventory signed by the agency employee performing the inventory, the detainee, and a witness, if possible. If the detainee refuses to sign an inventory, the refusal and reasons, if any, should be noted._x000a_"/>
            <x14:filter val="Guidance: The written directive should provide guidance for a professional verbal standardized interaction with the violator. Such interaction should include: 1) Greeting the violator. 2) Identify themselves and the department. 3) Explain the reason for the stop. 4) Request the driver’s license and proof of insurance. _x000a__x000a_Due to the fact that this is one of the most frequent types of contact made between law enforcement officers and the public, there are separate, but equally important issues that must be addressed. First, this is a stressful time for citizens. The courtesy and positive image that is shown by the officer will not only make this contact less confrontational but will also enhance the image of the officer and the agency. Secondly, the issue of safety should also be established within the agency's written directive._x000a_"/>
            <x14:filter val="Guidance: The written directive should require the use of occupant safety restraining devices, including the use of child-safety restraints as applicable.  _x000a_Agencies may refer to K.S.A. 8-2503._x000a_"/>
            <x14:filter val="Guidance: There is always a need to have a person designated as being responsible for the operations of the agency. The intent of this standard is to provide continuity of command and allows agency personnel to know who has been designated to manage, lead, and administer the agency in any given situation._x000a_"/>
            <x14:filter val="Guidance: This directive may be in the form of a standalone field-reporting manual that describes and illustrates the information to be included on field reporting forms. The manual or policy should be all-inclusive and serve as a user’s guide in all field-reporting situations. If the agency is using a computer system, the written directive should address procedures for use._x000a__x000a_Field reporting is the primary mechanism to memorialize incidents requiring the involvement of law enforcement personnel. Field reporting provides a basis to document preliminary criminal and quasi-criminal investigations for future action or reference._x000a__x000a_A suggested set of field-reporting forms may include the following: offense report, supplemental report; traffic accident report; arrest report; property report; prosecution report; evidence custody receipt; affidavit; and miscellaneous incident report._x000a__x000a_Agencies have wide latitude in determining the types of field reporting systems it uses. Systems may be form or paper-based, electronic, or a combination of both. The timely submission of such field reports is critical to the efficiency of an agency. Many investigative and ancillary processes might not be performed or initiated in a prompt fashion without the approved preliminary report. Examples include, but are not limited to: victim/witness services, follow-up investigations, impounded vehicle releases, etc._x000a__x000a_Supervisory review should be required as the first step in the submission process, and the form should be designed for the signature or initials of the reviewing/approving supervisor.The directive must include a method for someone to approve and review initial reports. This is important to demonstrate supervision of personnel and to ensure accountability for accurate reports._x000a_"/>
            <x14:filter val="Guidance: This standard does not apply to detention or holding areas within court facilities or jails. _x000a__x000a_It may be necessary to use a room, space, or area within a law enforcement facility to separate persons under arrest, maintain control, complete reports and forms, conduct tests, wait for bonding, or help relieve a temporary booking backlog. When designating such rooms, consideration must be given to safety and security concerns to enhance the safety and security of detainees and department personnel."/>
            <x14:filter val="Guidance: This standard does not apply to detention or holding areas within court facilities or jails. Documenting aspects of the temporary detention ensures legal mandates were met, helps confirm the agency actions were necessary, defensible, and protects the agency from claims that a detainee was denied due process. Sound, for the purpose of this standard, would constitute normal/loud conversations and does not include yelling or screaming, which should be monitored and controlled by those supervising the detainee. Restraining detainees to immovable objects should only be used when no other suitable method is available and only when the objects were designed and intended for such use. The use of portable radios with designated signals and distress will suffice for emergency alarm activation devices. Comfort items such as water and restroom are not required to be in the room, but the agency is responsible to ensure their availability in a timely manner._x000a_"/>
            <x14:filter val="Guidance: This standard does not apply to detention or holding areas within court facilities or jails. The frequency of the inspections will be determined by the agency._x000a_"/>
            <x14:filter val="Guidance: This standard does not apply to detention or holding areas within court facilities or jails. To reduce complacency, officer safety issues should be a priority of the agency’s initial and in-service retraining sessions. Agency training should address the resources that are available to personnel during the temporary detention and contingencies for dealing with unruly or combative detainees._x000a_"/>
            <x14:filter val="Guidance: This standard does not require 24-hour patrol, the intent of the standard is to ensure that qualified personnel is available to respond to calls for service or, at a minimum, includes provisions for concurrent jurisdictional coverage in the event the agency cannot provide 24-hour coverage._x000a_"/>
            <x14:filter val="Guidance: This standard is applicable to entry-level law enforcement positions and positions of higher rank. _x000a__x000a_Agencies may refer to K.S.A. 75-4308, K.S.A. 54-106, K.S.A. 75-4310, and K.A.R. 106-3-6."/>
            <x14:filter val="Guidance: This standard is designed to address officer safety and ensure prisoner safety. Transport vehicles should be searched to ensure that no contraband, weapons, or other items are present. It should be assumed that a detainee had an opportunity to deposit such items since constant surveillance is usually not available. Provisions should be addressed for multiple prisoners and handcuffing to stationary objects._x000a_"/>
            <x14:filter val="Guidance: To ensure compliance with Article 36 of the Vienna Convention on Consular Relations that provides certain rights to foreign nationals. Law enforcement agencies in the United States can obtain relevant information and detailed guidance by consulting the U.S. State Department's publication entitled Consular Notification and Access._x000a__x000a_Agencies are encouraged to refer to the US State Department Sample Policy – Consular Notification, specially the definition for arrest or detention._x000a_"/>
            <x14:filter val="Guidance: To ensure that on-duty officers have the means for constant communication. In most situations, portable transceivers are required to enable officers on foot patrol and those away from their patrol vehicles to maintain contact with the communications center. Immediate communications capability provides a measure of safety and security to law enforcement officers._x000a_ _x000a_The public should be able to contact the law enforcement agency at all times for information or assistance that may be needed in emergencies. Access to emergency services should be toll-free. Each emergency answering point for the agency should be equipped with a system capable of handling assistance calls from persons who are hearing impaired._x000a__x000a_The communications capability among law enforcement and public service agencies, such as fire departments, ambulance services, public utilities, etc., is necessary to provide proper coordination and deployment of forces in times of emergencies. The capability may range from simple car-to-car arrangements to interagency and statewide networks."/>
            <x14:filter val="Guidance: Training should be provided that is appropriate to the newly assigned duties. _x000a_"/>
            <x14:filter val="Guidance: Twenty-four-hour supervision is essential for maintaining security and ensuring the safety and welfare of detainees.  Supervision, as used in this standard, assumes agency staff is present in the same building that houses the lock-up facility and not at a remote location.  One intention of this standard is to prohibit delegating supervision to a trustee.  In addition to a count of the detainee population at least once every eight hours, other counts may be necessary prior to and following certain activities, such as night lockdown, recreation, and meals._x000a__x000a_Care should be taken during physical checks so that the detainee does not anticipate the appearance of agency personnel.  Detainees who are a security risks should be under closer surveillance and require more frequent observation.  This classification includes not only detainees who are violent but also those who are suicidal or mentally ill or demonstrate unusual or bizarre behavior.  Agencies are encouraged, but not required, to introduce direct physical checks whenever possible, but detainees may be observed through audio-visual means. _x000a__x000a_Electronic surveillance devices, such as television cameras and listening devices should be used primarily at critical locations of movement in the facility.  They should not be used in such a way that they violate the personal privacy of detainees.  Exceptions may be made, and they should be noted in the directive._x000a_"/>
            <x14:filter val="Guidance: Types and levels of training may vary with the nature of assignments and responsibilities. Personnel who work in direct contact with detainees require special training, including the use of physical restraint, to ensure the safety and security of staff and detainees. Personnel who do not work in direct contact with detainees may receive orientation-related training on the operation of the lock-up facility and their role if any._x000a__x000a_Fire suppression may include evacuation plans, smoke and fire detectors, fire extinguishers, fire hoses, and air packs._x000a_"/>
            <x14:filter val="Guidance: Vehicle pursuits pose a high risk for officers, the agency, and the community. It is critical the agency has clear policies and procedures for pursuits. If the agency prohibits pursuits, a written directive shall establish that. The agency must balance the necessity for the pursuit and the apprehension of the suspect against the possibility of injury or death to those involved as well as innocent bystanders. The threat of property damage should also be considered. _x000a__x000a_Agencies utilizing a regional communications center must still comply with Bullet E. The regional communication center’s policy/procedures relating to pursuits may satisfy this requirement. Agencies should refer to Addendum A – Program Glossary for a definition of Inter- and Intra-jurisdictional pursuits._x000a__x000a_The directive should specify the types of roadblocks or forcible stopping techniques authorized for use, e.g., moving, fixed, circle system, roadway barriers, road spikes, pursuit interruption techniques, as well as the circumstances justifying their use._x000a__x000a_The analysis may reveal patterns or trends that indicate training needs, policy modification, and/or the need for additional equipment. The absence of any pursuit reports does not remove the requirement for the annual analysis to review policy and reporting procedures._x000a_"/>
            <x14:filter val="Guidance: When the communications function is shared or delegated to another entity, it is necessary to specific authority and responsibility of the entity and a requirement to and achieve compliance with applicable accreditation standards. _x000a_"/>
            <x14:filter val="Guidance: With the increased possibility of acts of terrorism or active threat incidents all agencies must be prepared to quickly act to stabilize and control emergency situations with little or no notice. Immediate and decisive action is required to minimize loss of life. The agency may participate in joint emergency management and response training exercises as appropriate. _x000a__x000a_Department officers and supervisors will complete Incident Command System (ICS) and National Incident Management System (NIMS) training as required by state or federal guidelines._x000a_"/>
            <x14:filter val="Guidance: Written procedures should address gathering information and evaluating the situation in order to ensure an appropriate agency response. Responsibility for follow-up and canceling the report should also be assigned. _x000a__x000a_Agencies should ensure that they include the use of statewide AMBER Alerts in their procedures. The National Child Search Assistance Act of 1990 mandates law enforcement’s immediate response to reports of missing children, and the prompt entry of descriptive information into the NCIC missing person file. _x000a__x000a_Agencies may refer to K.S.A 75-712c, K.S.A. 75-712b, and K.S.A. 75-712._x000a_"/>
            <x14:filter val="Guidance: Written procedures should ensure that property is disposed of or released in a timely fashion. Whenever possible, found property or evidentiary items should be returned to the owners if known. In those cases where the owner is not known and steps cannot be taken to return it to the rightful owner, procedures should be in effect that describe how and when the property will be disposed of. These procedures will help ensure that there is enough room to store new evidence and found property that comes into the agency as well as not to deprive the owner of his/her property any longer than is necessary. Release of property shall conform to applicable state statutes and/or city and county ordinances. _x000a_Agencies may refer to K.S.A. 22-2512._x000a_"/>
            <x14:filter val="themselves or property unless an individual poses an imminent danger of death or serious _x000a_     physical injury to the officer or others in close proximity."/>
          </mc:Choice>
          <mc:Fallback>
            <filter val="1.1.2 Code of Ethics: [M]_x000a_A written directive requires all agency personnel abide by a code or canon of ethics adopted by the agency._x000a_"/>
            <filter val="1.1.3 Consular Notification: [M]_x000a_A written directive governs procedures for assuring compliance with all consular notification and access requirements in accordance with international treaties when arresting or detaining foreign nationals._x000a_"/>
            <filter val="1.2.1 Legal Authority Defined: [M]_x000a_A written directive defines the legally mandated authority and responsibility of the agency’s sworn officers._x000a_"/>
            <filter val="1.2.4 Arrests: [M]_x000a_A written directive governs procedures for arrests made with or without a warrant._x000a_"/>
            <filter val="11.2.1 Hazardous Materials: [M] [TRG]_x000a_The agency has written guidelines and awareness level training for officers responding to potentially hazardous material incidents._x000a_"/>
            <filter val="11.3.1 Critical Incident and Active Threat Training: [M] [TRG]_x000a_A written directive provides for:_x000a__x000a_a.  Documented annual training on the agency’s Critical Incident Plan; and_x000a_b.  Documented annual training on the agency’s Active Threat Response Plan._x000a_"/>
            <filter val="12.1.1 Uniform Enforcement Action: [M] [DT]_x000a_A written directive governs uniformed procedures for taking enforcement action related to traffic law violations, to minimally include:_x000a__x000a_a.  Physical arrest;_x000a_b.  Notice to Appear, Citations; and_x000a_c.  Warnings._x000a_"/>
            <filter val="12.1.4 Alcohol/Drug Impaired Offenders: [M]_x000a_A written directive established procedures for handling persons suspected of or charged with driving while under the influence of alcohol or drugs._x000a_"/>
            <filter val="12.3.1 Traffic Direction/Control: [M]_x000a_A written directive specified procedures for traffic direction and control that includes the requirement that personnel directing traffic, or in the roadway controlling traffic, wear reflective clothing at all times._x000a_"/>
            <filter val="14.1.1 Designated Rooms or Areas: [M]_x000a_If utilized, a written directive designates areas and specific rooms within the law enforcement agency used for detainee: _x000a__x000a_a.  Processing;_x000a_b.  Testing; and_x000a_c.  Temporary detention._x000a_"/>
            <filter val="14.1.3 Sanitation and Security Inspections: [M] [TS]_x000a_If temporary detention areas are utilized, a written directive requires documented Sanitation and Security Inspections be conducted._x000a_"/>
            <filter val="15.1.1 Facility Management: [M]_x000a_A written directive governs the agency's lock-up facility management procedures for the following, at a minimum:_x000a__x000a_a.  Access of nonessential persons; and_x000a_b.  Housing outside detainees, if allowed. _x000a_"/>
            <filter val="15.1.2 Facility Security: [M]_x000a_A written directive governs the agency's lock-up facility security procedures for the following at a minimum:_x000a__x000a_a.  Securing weapons; _x000a_b.  Key control; _x000a_c.  Security checks; and_x000a_d.  In the event of an escape._x000a_"/>
            <filter val="15.2.2 Exceeding Maximum Capacity: [M]_x000a_A written directive prescribes space arrangements and procedures to follow when arrests exceed the maximum capacity of the agency's lock-up facility._x000a_"/>
            <filter val="15.4.2 Evacuation Plan Posted: [M] [OBS]_x000a_There is a written and posted emergency evacuation plan for the agency's lock-up facility and a designated and signed emergency exit directing evacuation of detainees and staff to hazard-free areas._x000a_"/>
            <filter val="15.5.3 Detainee Records: [M]_x000a_A written directive describes the agency’s lock-up facility procedures for safeguarding detainee records from unauthorized disclosure._x000a_"/>
            <filter val="15.7.3 Visitation: [M]_x000a_If the agency allows visitors for detainees being held in the lock-up facility a written directive governs procedures to be followed._x000a_"/>
            <filter val="15.8.2 Supervision of Opposite Sex Detainees: [M]_x000a_A written directive governs agency lock-up facility procedures to be followed for supervision of detainees of a gender opposite of the supervising personnel. _x000a_"/>
            <filter val="16.1.1 Public Information: [O]_x000a_A written directive provides guidelines to address the release of public information to the news media._x000a_"/>
            <filter val="16.1.2 News Media Access: [M]_x000a_The agency has a written directive describing media access to incidents or locations where the media’s presence may interfere with law enforcement or other public safety response operations._x000a_"/>
            <filter val="16.1.3 Transparency in Policing: [M] [TS]_x000a_The agency prepares a Departmental Annual Report that is available to the public and includes agency statistics and activities._x000a_"/>
            <filter val="16.1.4 Data Collection and Submission: [M]_x000a_The agency has a written directive outlining procedures for data collection and submission to state and/or national databases."/>
            <filter val="17.1.1 Victim/Witness Assistance: [O]_x000a_A written directive describes the agency’s role in victim/witness assistance._x000a_"/>
            <filter val="17.1.3 Death/Injury Notifications: [M]_x000a_A written directive establishes procedures for notifying next-of-kin of deceased, seriously injured, or seriously ill person(s)._x000a_"/>
            <filter val="18.1.4 Radio Communication: [M]_x000a_A written directive governs procedures for all radio and electronic communications with and between officers and the Communication Center personnel._x000a_"/>
            <filter val="18.1.5 Access to Information Systems: [M]_x000a_The communication center has access at a minimum to the Kansas Criminal Justice Information System (KCJIS) and the National Crime Information Center (NCIC)._x000a_"/>
            <filter val="18.2.1 Facility Security: [M] [OBS]_x000a_The communication center has security measures in place to include: _x000a__x000a_a.  Limited access to authorized personnel only; and_x000a_b.  Provision for backup resources._x000a_"/>
            <filter val="19.2.1 Civil Process Service: [M]_x000a_If the agency serves civil documents, a written directive governs procedures for such service._x000a_"/>
            <filter val="19.3.1 Criminal Process Service: [M]_x000a_A written directive governs procedures for service of criminal process documents and specifies that only sworn officers may execute arrest warrants._x000a_"/>
            <filter val="2.4.1 Command Protocol: [M]_x000a_A written directive establishes the order of command and authority to include:_x000a__x000a_a.  In the absence of the CLEO;_x000a_b.  In exceptional situations involving personnel from different functions; and_x000a_c.  Routine day-to-day operations._x000a_"/>
            <filter val="2.4.2 Duty to Obey Lawful Orders: [M]_x000a_A written directive requires agency personnel to obey any lawful order from a superior, and specific procedures to be followed by employees who receive conflicting or unlawful orders."/>
            <filter val="2.8.2 Contractual Service Agreements: [M]_x000a_A written directive establishes procedures governing contractual service  agreements for any law enforcement services provided by the agency. _x000a_"/>
            <filter val="20.1.2 Record Retention Schedule: [O]_x000a_A written directive establishes guidelines for complying with the Kansas Records Retention Schedule concerning the retention and destruction of records._x000a_"/>
            <filter val="20.2.1 Field Reporting System: [M]_x000a_A written directive establishes and describes a field reporting system; including the requirement of supervisory review/approval._x000a_"/>
            <filter val="20.2.2 Incident Reporting System: [M]_x000a_The agency has a written directive that requires a report and/or CAD entry be completed for every incident alleged to have occurred in the agency’s service area._x000a_"/>
            <filter val="20.2.3 Report Distribution: [O]_x000a_The agency has a written directive establishing procedures for the distribution of reports and records._x000a_"/>
            <filter val="20.2.5 Traffic Citations: [M]_x000a_A written directive governs agency procedures for maintaining records of traffic citations and at a minimum includes:_x000a__x000a_a.  Issuing citations;_x000a_b.  Accounting for all citations; and_x000a_c.  Secure storage of citations._x000a_"/>
            <filter val="21.1.1 24-Hour Investigative Availability: [M]_x000a_A written directive governs the 24-hour availability of qualified investigative personnel, within or outside the agency, to respond to incidents requiring more than routine preliminary investigation._x000a_"/>
            <filter val="21.1.2 Evidentiary Items: [M]_x000a_The agency has a written directive establishing guidelines and procedures used for crime scene processing of physical evidence that include at a minimum:_x000a__x000a_a.  Collecting;_x000a_b.  Processing; and_x000a_c.  Preserving._x000a_"/>
            <filter val="22.1.2 Temporary Holding: [M] [OBS] _x000a_The agency shall have a secure area(s) designated for the temporary storage of in-custody and evidentiary property during periods when the property room is closed or not accessible._x000a_"/>
            <filter val="22.1.3 Controlled for Training Purposes: [M]_x000a_A written directive established procedures for the security and accountability of the following when used for investigative and training purposes: _x000a__x000a_a.  Controlled substances;_x000a_b.  Weapons; and_x000a_c.  Explosives._x000a_"/>
            <filter val="22.1.4 Records Tracking Property: [M]_x000a_Records reflect the status of all in-custody and evidentiary property being held by the agency."/>
            <filter val="23.1.2 Conducting Background Investigations: [M]_x000a_If the agency has a role in conducting background investigations of students, faculty, staff, and any other on-campus personnel a written directive defines the agency's responsibility._x000a_"/>
            <filter val="23.1.5 Behavioral Threat Assessment: [M]_x000a_A written directive describes the agency’s involvement in the campus behavioral threat assessment process._x000a_"/>
            <filter val="23.1.7 Emergency Phones (call boxes): [M] [TS]_x000a_If the campus utilizes emergency phones (call boxes) or similar devices, a written directive establishes guidelines for: _x000a__x000a_a.  Their location;_x000a_b.  Responding to calls;_x000a_c.  Maintenance; and_x000a_d.  Testing._x000a_"/>
            <filter val="3.2.1 Clothing and Equipment: [M]_x000a_A written directive establishes provisions for clothing and equipment authorized for use by employees in the performance of their assigned duties._x000a_"/>
            <filter val="4.1.3 Psychological Examinations: [M]_x000a_The agency requires psychological testing for all sworn candidates to be performed by a licensed professional after a conditional offer of employment is issued and before appointment to the position._x000a_"/>
            <filter val="5.1.1 Code of Conduct and Appearance: [M]_x000a_A written directive establishes a code of conduct and appearance guidelines for agency personnel._x000a_"/>
            <filter val="5.1.4 Supervisor Responsibilities Regarding Discipline: [M]_x000a_A written directive designates the role of each level of supervision and the authority associated relative to disciplinary action._x000a_"/>
            <filter val="5.3.1 Complaint Notifications: [M]_x000a_A written directive governs notification to complainants regarding the disposition of their complaint._x000a_"/>
            <filter val="6.1.1 Use of Force: [M]_x0009__x000a_A written directive governs that personnel will only use reasonable force necessary to accomplish lawful objectives and shall employ de-escalation techniques when practical._x000a_"/>
            <filter val="6.1.3 Rendering Medical Aid: [M]_x000a_An agency written directive establishes the affirmative duty to take reasonable steps to request and/or render medical aid, as appropriate where needed when an injury is known, suspected, or alleged."/>
            <filter val="6.2.2 Administrative Review of Use of Force Reporting: [M] [TS]_x000a_A written directive governs procedures for Administrative Review of each use of force report completed in accordance with standard 6.2.1._x000a_"/>
            <filter val="6.3.1 Use of Authorized Less Lethal Weapons Authorized: [M]_x000a_An agency written directive governs the use of authorized of less-lethal weapons by sworn and/or non-sworn personnel._x000a_"/>
            <filter val="6.3.2 Authorized Weapons and Ammunition: [M]_x000a_A written directive establishes the types of weapons and ammunition that are approved by the agency for on and off-duty law enforcement related activities._x000a_"/>
            <filter val="7.1.1 Training Records Maintenance: [M]_x000a_A written directive requires the agency to maintain and update records of employees following their participation in training._x000a_"/>
            <filter val="7.3.1 Training Upon Promotion: [M] [TRG]_x000a_The agency provides job-related training to all personnel upon promotion._x000a_"/>
            <filter val="8.1.1 Continuous Patrol Coverage: [M]_x000a_The agency provides a response to emergency calls for service 24/7 by sworn personnel who hold a certification issued in accordance with the Kansas Law Enforcement Training Act."/>
            <filter val="8.3.3 Safety Restraining Devices: [M]_x000a_A written directive requires the use of occupant safety restraint devices in every agency vehicle for employees, passengers, including prisoners, in accordance with state law._x000a_"/>
            <filter val="8.3.4 Body Armor: [M]_x000a_The agency makes available body armor for all sworn personnel and an agency written directive establishes guidelines at a minimum for the wearing:_x000a__x000a_a.  When engaged in uniform field duties; and_x000a_b.  Pre-planned, high-risk situations._x000a_"/>
            <filter val="9.1.1 Case Management System: [M]_x000a_The agency’s criminal investigation function utilizes a case management system for screening and assigning incident reports for follow-up investigations._x000a_"/>
            <filter val="9.1.2 Conducting Preliminary and Follow-Up Investigations: [M]_x000a_A written directive establishes guidelines for conducting preliminary and follow-up criminal investigations._x000a_"/>
            <filter val="Guidance:  None."/>
            <filter val="Guidance: A system for case status control should be established to specify information at a minimum that should be recorded for each case, such as Investigator/Detective assigned; date assigned, case number, due date, and case status._x000a_"/>
            <filter val="Guidance: Agencies should comply with all federal and state laws regulating the seizure and disposition of property forfeited. _x000a__x000a_Agencies may refer to K.S.A. 64-4101, and K.S.A. 60-4117._x000a_"/>
            <filter val="Guidance: Agencies should provide training ranging from immediate action to de-escalation to ensure decisions to use force are made with an understanding and appreciation for the limitations on the authority to use force._x000a_"/>
            <filter val="Guidance: As a means to ensure the integrity of its operations and personnel, all allegations/complaints, regardless of the source should be thoroughly investigated to the extent possible._x000a_"/>
            <filter val="Guidance: In the event of a major crime/collision the prompt collection and preservation of physical evidence, and 24-hour crime scene processing capability should be available. Smaller departments may have arrangements for response from another agency._x000a_"/>
            <filter val="Guidance: It is recognized that the agency may not have complete control over these devices. However, the agency must demonstrate, to the extent possible, that the school has met the requirements of this standard._x000a_"/>
            <filter val="Guidance: It is tremendously difficult for lock-up staff to supervise detainees of the opposite sex therefore specific procedures should be followed and, if possible, have all contact monitored by another staff member._x000a_"/>
            <filter val="Guidance: None._x000a_"/>
            <filter val="Guidance: Relationships with outside sources of victim/witness assistance services help with agency referrals and keep the agency up-to-date on services available. _x000a__x000a_Agencies may refer to K.S.A. 74-7333, K.S.A. 74-7301, and K.S.A. 74-7305._x000a_"/>
            <filter val="Guidance: The agency should communicate its policy to local media to ensure their cooperation._x000a_"/>
            <filter val="Guidance: The agency should establish procedures to limit access to detainee records in accordance with federal and state statutes._x000a_"/>
            <filter val="Guidance: The agency’s written directive should establish procedures for keeping a record of basic information for each execution or attempted execution of legal process documents._x000a_"/>
            <filter val="Guidance: The CLEO is the Chief of Police, Sheriff, and/or Director that is designated as the Chief Administrator of the agency._x000a_"/>
            <filter val="Guidance: The directive should address such matters as provision for extra personnel, additional physical facilities, and booking and detention procedures._x000a_"/>
            <filter val="Guidance: The directive should define the circumstances under which agency personnel may remove privately owned vehicles and when and how they are to be removed. _x000a__x000a_Agencies may refer to K.S.A. 8-1102, and K.S.A. 8-1103._x000a_"/>
            <filter val="Guidance: The directive should specify the nature of those complaints that should be brought immediately to the attention of the agency’s Chief Law Enforcement Executive Officer and those that can be postponed to a later time._x000a_"/>
            <filter val="Guidance: The intent of the analysis is to determine if there are patterns or trends that could indicate training needs, equipment upgrades, and/or policy modifications._x000a_"/>
            <filter val="Guidance: The intent of this standard is for the agency to establish delegated authority to each level of employee and ensure the responsibilities assigned are accompanied by the corresponding authority to complete their assigned responsibilities._x000a_"/>
            <filter val="Guidance: The intent of this standard is to ensure compliance with K.S.A. 38-2332. Agencies should contact the Kansas Department of Corrections Compliance Monitor for technical assistance._x000a_"/>
            <filter val="Guidance: The intent of this standard is to ensure internal affairs records are securely maintained separately from central records and in accordance with state retention requirements._x000a_"/>
            <filter val="Guidance: The intent of this standard is to ensure that staff recognize, take immediate action on, and report all detainee medical needs. At least one on-duty person should be certified in first aid. _x000a_"/>
            <filter val="Guidance: The intent of this standard is to ensure the agency complies with the Kansas Records Retention Schedule governing the preservation and destruction of agency records._x000a_"/>
            <filter val="Guidance: The intent of this standard is to preclude assigning persons to positions requiring the carrying of weapons, enforcing the law, or making arrests until they have been trained. _x000a_"/>
            <filter val="Guidance: The mental and psychological health of a law enforcement officer is essential. Agencies may refer to The Kansas Law Enforcement Training Act or K.S.A. 74-5605._x000a_"/>
            <filter val="Guidance: The purpose of this standard is to ensure the proper use of all agency authorized less lethal weapons."/>
            <filter val="Guidance: The purpose of this standard is to provide procedures addressing the area of conflicting orders or orders deemed to be illegal, unethical, or in contradiction to the agency’s policies._x000a_"/>
            <filter val="Guidance: The wearing of body armor by officers assigned to field duty is strongly recommended since it is an officer safety issue. This standard does not preclude an agency from placing exterior armor in each of its cars for use._x000a_"/>
            <filter val="Guidance: The written directive should clearly define the responsibilities and authority of each level of supervision within the agency to deal with disciplinary matters. _x000a_"/>
            <filter val="Guidance: The written directive should require the use of occupant safety restraining devices, including the use of child-safety restraints as applicable.  _x000a_Agencies may refer to K.S.A. 8-2503._x000a_"/>
            <filter val="Guidance: This standard does not apply to detention or holding areas within court facilities or jails. The frequency of the inspections will be determined by the agency._x000a_"/>
            <filter val="Guidance: This standard is applicable to entry-level law enforcement positions and positions of higher rank. _x000a__x000a_Agencies may refer to K.S.A. 75-4308, K.S.A. 54-106, K.S.A. 75-4310, and K.A.R. 106-3-6."/>
            <filter val="Guidance: Training should be provided that is appropriate to the newly assigned duties. _x000a_"/>
            <filter val="Guidance: When the communications function is shared or delegated to another entity, it is necessary to specific authority and responsibility of the entity and a requirement to and achieve compliance with applicable accreditation standards. _x000a_"/>
            <filter val="themselves or property unless an individual poses an imminent danger of death or serious _x000a_     physical injury to the officer or others in close proximity."/>
          </mc:Fallback>
        </mc:AlternateContent>
      </filters>
    </filterColumn>
  </autoFilter>
  <mergeCells count="525">
    <mergeCell ref="A2:A4"/>
    <mergeCell ref="A5:A7"/>
    <mergeCell ref="A8:A10"/>
    <mergeCell ref="A11:A13"/>
    <mergeCell ref="A14:A16"/>
    <mergeCell ref="A35:A37"/>
    <mergeCell ref="A38:A40"/>
    <mergeCell ref="A41:A43"/>
    <mergeCell ref="A44:A46"/>
    <mergeCell ref="A47:A49"/>
    <mergeCell ref="A50:A52"/>
    <mergeCell ref="A17:A19"/>
    <mergeCell ref="A20:A22"/>
    <mergeCell ref="A23:A25"/>
    <mergeCell ref="A26:A28"/>
    <mergeCell ref="A29:A31"/>
    <mergeCell ref="A32:A34"/>
    <mergeCell ref="A71:A73"/>
    <mergeCell ref="A74:A76"/>
    <mergeCell ref="A77:A79"/>
    <mergeCell ref="A80:A82"/>
    <mergeCell ref="A83:A85"/>
    <mergeCell ref="A86:A88"/>
    <mergeCell ref="A53:A55"/>
    <mergeCell ref="A56:A58"/>
    <mergeCell ref="A59:A61"/>
    <mergeCell ref="A62:A64"/>
    <mergeCell ref="A65:A67"/>
    <mergeCell ref="A68:A70"/>
    <mergeCell ref="A107:A109"/>
    <mergeCell ref="A110:A112"/>
    <mergeCell ref="A113:A115"/>
    <mergeCell ref="A116:A118"/>
    <mergeCell ref="A119:A121"/>
    <mergeCell ref="A122:A124"/>
    <mergeCell ref="A89:A91"/>
    <mergeCell ref="A92:A94"/>
    <mergeCell ref="A95:A97"/>
    <mergeCell ref="A98:A100"/>
    <mergeCell ref="A101:A103"/>
    <mergeCell ref="A104:A106"/>
    <mergeCell ref="A143:A146"/>
    <mergeCell ref="A147:A149"/>
    <mergeCell ref="A150:A152"/>
    <mergeCell ref="A153:A155"/>
    <mergeCell ref="A156:A158"/>
    <mergeCell ref="A125:A127"/>
    <mergeCell ref="A128:A130"/>
    <mergeCell ref="A131:A133"/>
    <mergeCell ref="A134:A136"/>
    <mergeCell ref="A137:A139"/>
    <mergeCell ref="A140:A142"/>
    <mergeCell ref="A177:A179"/>
    <mergeCell ref="A180:A182"/>
    <mergeCell ref="A183:A185"/>
    <mergeCell ref="A186:A188"/>
    <mergeCell ref="A189:A191"/>
    <mergeCell ref="A192:A194"/>
    <mergeCell ref="A159:A161"/>
    <mergeCell ref="A162:A164"/>
    <mergeCell ref="A165:A167"/>
    <mergeCell ref="A168:A170"/>
    <mergeCell ref="A171:A173"/>
    <mergeCell ref="A174:A176"/>
    <mergeCell ref="A213:A215"/>
    <mergeCell ref="A216:A218"/>
    <mergeCell ref="A219:A221"/>
    <mergeCell ref="A222:A224"/>
    <mergeCell ref="A225:A227"/>
    <mergeCell ref="A228:A230"/>
    <mergeCell ref="A195:A197"/>
    <mergeCell ref="A198:A200"/>
    <mergeCell ref="A201:A203"/>
    <mergeCell ref="A204:A206"/>
    <mergeCell ref="A207:A209"/>
    <mergeCell ref="A210:A212"/>
    <mergeCell ref="A249:A251"/>
    <mergeCell ref="A252:A254"/>
    <mergeCell ref="A255:A257"/>
    <mergeCell ref="A258:A260"/>
    <mergeCell ref="A261:A263"/>
    <mergeCell ref="A264:A266"/>
    <mergeCell ref="A231:A233"/>
    <mergeCell ref="A234:A236"/>
    <mergeCell ref="A237:A239"/>
    <mergeCell ref="A240:A242"/>
    <mergeCell ref="A243:A245"/>
    <mergeCell ref="A246:A248"/>
    <mergeCell ref="A285:A287"/>
    <mergeCell ref="A288:A290"/>
    <mergeCell ref="A291:A293"/>
    <mergeCell ref="A294:A296"/>
    <mergeCell ref="A297:A299"/>
    <mergeCell ref="A300:A302"/>
    <mergeCell ref="A267:A269"/>
    <mergeCell ref="A270:A272"/>
    <mergeCell ref="A273:A275"/>
    <mergeCell ref="A276:A278"/>
    <mergeCell ref="A279:A281"/>
    <mergeCell ref="A282:A284"/>
    <mergeCell ref="A321:A323"/>
    <mergeCell ref="A324:A326"/>
    <mergeCell ref="A327:A329"/>
    <mergeCell ref="A330:A332"/>
    <mergeCell ref="A333:A335"/>
    <mergeCell ref="A336:A338"/>
    <mergeCell ref="A303:A305"/>
    <mergeCell ref="A306:A308"/>
    <mergeCell ref="A309:A311"/>
    <mergeCell ref="A312:A314"/>
    <mergeCell ref="A315:A317"/>
    <mergeCell ref="A318:A320"/>
    <mergeCell ref="A357:A359"/>
    <mergeCell ref="A360:A362"/>
    <mergeCell ref="A363:A365"/>
    <mergeCell ref="A366:A368"/>
    <mergeCell ref="A369:A371"/>
    <mergeCell ref="A372:A374"/>
    <mergeCell ref="A339:A341"/>
    <mergeCell ref="A342:A344"/>
    <mergeCell ref="A345:A347"/>
    <mergeCell ref="A348:A350"/>
    <mergeCell ref="A351:A353"/>
    <mergeCell ref="A354:A356"/>
    <mergeCell ref="A393:A395"/>
    <mergeCell ref="A396:A398"/>
    <mergeCell ref="A399:A401"/>
    <mergeCell ref="A402:A404"/>
    <mergeCell ref="A405:A407"/>
    <mergeCell ref="A408:A410"/>
    <mergeCell ref="A375:A377"/>
    <mergeCell ref="A378:A380"/>
    <mergeCell ref="A381:A383"/>
    <mergeCell ref="A384:A386"/>
    <mergeCell ref="A387:A389"/>
    <mergeCell ref="A390:A392"/>
    <mergeCell ref="A429:A431"/>
    <mergeCell ref="A432:A434"/>
    <mergeCell ref="A435:A437"/>
    <mergeCell ref="A438:A440"/>
    <mergeCell ref="A441:A443"/>
    <mergeCell ref="A444:A446"/>
    <mergeCell ref="A411:A413"/>
    <mergeCell ref="A414:A416"/>
    <mergeCell ref="A417:A419"/>
    <mergeCell ref="A420:A422"/>
    <mergeCell ref="A423:A425"/>
    <mergeCell ref="A426:A428"/>
    <mergeCell ref="A471:A473"/>
    <mergeCell ref="A474:A476"/>
    <mergeCell ref="A477:A479"/>
    <mergeCell ref="A480:A482"/>
    <mergeCell ref="A447:A449"/>
    <mergeCell ref="A450:A452"/>
    <mergeCell ref="A453:A455"/>
    <mergeCell ref="A456:A458"/>
    <mergeCell ref="A459:A461"/>
    <mergeCell ref="A462:A464"/>
    <mergeCell ref="A519:A521"/>
    <mergeCell ref="A522:A524"/>
    <mergeCell ref="A525:A527"/>
    <mergeCell ref="E2:E4"/>
    <mergeCell ref="E5:E7"/>
    <mergeCell ref="E8:E10"/>
    <mergeCell ref="E11:E13"/>
    <mergeCell ref="E14:E16"/>
    <mergeCell ref="E17:E19"/>
    <mergeCell ref="E20:E22"/>
    <mergeCell ref="A501:A503"/>
    <mergeCell ref="A504:A506"/>
    <mergeCell ref="A507:A509"/>
    <mergeCell ref="A510:A512"/>
    <mergeCell ref="A513:A515"/>
    <mergeCell ref="A516:A518"/>
    <mergeCell ref="A483:A485"/>
    <mergeCell ref="A486:A488"/>
    <mergeCell ref="A489:A491"/>
    <mergeCell ref="A492:A494"/>
    <mergeCell ref="A495:A497"/>
    <mergeCell ref="A498:A500"/>
    <mergeCell ref="A465:A467"/>
    <mergeCell ref="A468:A470"/>
    <mergeCell ref="E41:E43"/>
    <mergeCell ref="E44:E46"/>
    <mergeCell ref="E47:E49"/>
    <mergeCell ref="E50:E52"/>
    <mergeCell ref="E53:E55"/>
    <mergeCell ref="E56:E58"/>
    <mergeCell ref="E23:E25"/>
    <mergeCell ref="E26:E28"/>
    <mergeCell ref="E29:E31"/>
    <mergeCell ref="E32:E34"/>
    <mergeCell ref="E35:E37"/>
    <mergeCell ref="E38:E40"/>
    <mergeCell ref="E77:E79"/>
    <mergeCell ref="E80:E82"/>
    <mergeCell ref="E83:E85"/>
    <mergeCell ref="E86:E88"/>
    <mergeCell ref="E89:E91"/>
    <mergeCell ref="E92:E94"/>
    <mergeCell ref="E59:E61"/>
    <mergeCell ref="E62:E64"/>
    <mergeCell ref="E65:E67"/>
    <mergeCell ref="E68:E70"/>
    <mergeCell ref="E71:E73"/>
    <mergeCell ref="E74:E76"/>
    <mergeCell ref="E113:E115"/>
    <mergeCell ref="E116:E118"/>
    <mergeCell ref="E119:E121"/>
    <mergeCell ref="E122:E124"/>
    <mergeCell ref="E125:E127"/>
    <mergeCell ref="E128:E130"/>
    <mergeCell ref="E95:E97"/>
    <mergeCell ref="E98:E100"/>
    <mergeCell ref="E101:E103"/>
    <mergeCell ref="E104:E106"/>
    <mergeCell ref="E107:E109"/>
    <mergeCell ref="E110:E112"/>
    <mergeCell ref="E150:E152"/>
    <mergeCell ref="E153:E155"/>
    <mergeCell ref="E156:E158"/>
    <mergeCell ref="E159:E161"/>
    <mergeCell ref="E162:E164"/>
    <mergeCell ref="E165:E167"/>
    <mergeCell ref="E131:E133"/>
    <mergeCell ref="E134:E136"/>
    <mergeCell ref="E137:E139"/>
    <mergeCell ref="E140:E142"/>
    <mergeCell ref="E143:E146"/>
    <mergeCell ref="E147:E149"/>
    <mergeCell ref="E186:E188"/>
    <mergeCell ref="E189:E191"/>
    <mergeCell ref="E192:E194"/>
    <mergeCell ref="E195:E197"/>
    <mergeCell ref="E198:E200"/>
    <mergeCell ref="E201:E203"/>
    <mergeCell ref="E168:E170"/>
    <mergeCell ref="E171:E173"/>
    <mergeCell ref="E174:E176"/>
    <mergeCell ref="E177:E179"/>
    <mergeCell ref="E180:E182"/>
    <mergeCell ref="E183:E185"/>
    <mergeCell ref="E222:E224"/>
    <mergeCell ref="E225:E227"/>
    <mergeCell ref="E228:E230"/>
    <mergeCell ref="E231:E233"/>
    <mergeCell ref="E234:E236"/>
    <mergeCell ref="E237:E239"/>
    <mergeCell ref="E204:E206"/>
    <mergeCell ref="E207:E209"/>
    <mergeCell ref="E210:E212"/>
    <mergeCell ref="E213:E215"/>
    <mergeCell ref="E216:E218"/>
    <mergeCell ref="E219:E221"/>
    <mergeCell ref="E258:E260"/>
    <mergeCell ref="E261:E263"/>
    <mergeCell ref="E264:E266"/>
    <mergeCell ref="E267:E269"/>
    <mergeCell ref="E270:E272"/>
    <mergeCell ref="E273:E275"/>
    <mergeCell ref="E240:E242"/>
    <mergeCell ref="E243:E245"/>
    <mergeCell ref="E246:E248"/>
    <mergeCell ref="E249:E251"/>
    <mergeCell ref="E252:E254"/>
    <mergeCell ref="E255:E257"/>
    <mergeCell ref="E294:E296"/>
    <mergeCell ref="E297:E299"/>
    <mergeCell ref="E300:E302"/>
    <mergeCell ref="E303:E305"/>
    <mergeCell ref="E306:E308"/>
    <mergeCell ref="E309:E311"/>
    <mergeCell ref="E276:E278"/>
    <mergeCell ref="E279:E281"/>
    <mergeCell ref="E282:E284"/>
    <mergeCell ref="E285:E287"/>
    <mergeCell ref="E288:E290"/>
    <mergeCell ref="E291:E293"/>
    <mergeCell ref="E330:E332"/>
    <mergeCell ref="E333:E335"/>
    <mergeCell ref="E336:E338"/>
    <mergeCell ref="E339:E341"/>
    <mergeCell ref="E342:E344"/>
    <mergeCell ref="E345:E347"/>
    <mergeCell ref="E312:E314"/>
    <mergeCell ref="E315:E317"/>
    <mergeCell ref="E318:E320"/>
    <mergeCell ref="E321:E323"/>
    <mergeCell ref="E324:E326"/>
    <mergeCell ref="E327:E329"/>
    <mergeCell ref="E366:E368"/>
    <mergeCell ref="E369:E371"/>
    <mergeCell ref="E372:E374"/>
    <mergeCell ref="E375:E377"/>
    <mergeCell ref="E378:E380"/>
    <mergeCell ref="E381:E383"/>
    <mergeCell ref="E348:E350"/>
    <mergeCell ref="E351:E353"/>
    <mergeCell ref="E354:E356"/>
    <mergeCell ref="E357:E359"/>
    <mergeCell ref="E360:E362"/>
    <mergeCell ref="E363:E365"/>
    <mergeCell ref="E402:E404"/>
    <mergeCell ref="E405:E407"/>
    <mergeCell ref="E408:E410"/>
    <mergeCell ref="E411:E413"/>
    <mergeCell ref="E414:E416"/>
    <mergeCell ref="E417:E419"/>
    <mergeCell ref="E384:E386"/>
    <mergeCell ref="E387:E389"/>
    <mergeCell ref="E390:E392"/>
    <mergeCell ref="E393:E395"/>
    <mergeCell ref="E396:E398"/>
    <mergeCell ref="E399:E401"/>
    <mergeCell ref="E447:E449"/>
    <mergeCell ref="E450:E452"/>
    <mergeCell ref="E453:E455"/>
    <mergeCell ref="E420:E422"/>
    <mergeCell ref="E423:E425"/>
    <mergeCell ref="E426:E428"/>
    <mergeCell ref="E429:E431"/>
    <mergeCell ref="E432:E434"/>
    <mergeCell ref="E435:E437"/>
    <mergeCell ref="E519:E521"/>
    <mergeCell ref="E522:E524"/>
    <mergeCell ref="E525:E527"/>
    <mergeCell ref="E492:E494"/>
    <mergeCell ref="E495:E497"/>
    <mergeCell ref="E498:E500"/>
    <mergeCell ref="E501:E503"/>
    <mergeCell ref="E504:E506"/>
    <mergeCell ref="E507:E509"/>
    <mergeCell ref="I2:I4"/>
    <mergeCell ref="I5:I7"/>
    <mergeCell ref="I8:I10"/>
    <mergeCell ref="I11:I13"/>
    <mergeCell ref="I14:I16"/>
    <mergeCell ref="I17:I19"/>
    <mergeCell ref="E510:E512"/>
    <mergeCell ref="E513:E515"/>
    <mergeCell ref="E516:E518"/>
    <mergeCell ref="E474:E476"/>
    <mergeCell ref="E477:E479"/>
    <mergeCell ref="E480:E482"/>
    <mergeCell ref="E483:E485"/>
    <mergeCell ref="E486:E488"/>
    <mergeCell ref="E489:E491"/>
    <mergeCell ref="E456:E458"/>
    <mergeCell ref="E459:E461"/>
    <mergeCell ref="E462:E464"/>
    <mergeCell ref="E465:E467"/>
    <mergeCell ref="E468:E470"/>
    <mergeCell ref="E471:E473"/>
    <mergeCell ref="E438:E440"/>
    <mergeCell ref="E441:E443"/>
    <mergeCell ref="E444:E446"/>
    <mergeCell ref="I38:I40"/>
    <mergeCell ref="I41:I43"/>
    <mergeCell ref="I44:I46"/>
    <mergeCell ref="I47:I49"/>
    <mergeCell ref="I50:I52"/>
    <mergeCell ref="I53:I55"/>
    <mergeCell ref="I20:I22"/>
    <mergeCell ref="I23:I25"/>
    <mergeCell ref="I26:I28"/>
    <mergeCell ref="I29:I31"/>
    <mergeCell ref="I32:I34"/>
    <mergeCell ref="I35:I37"/>
    <mergeCell ref="I74:I76"/>
    <mergeCell ref="I77:I79"/>
    <mergeCell ref="I80:I82"/>
    <mergeCell ref="I83:I85"/>
    <mergeCell ref="I86:I88"/>
    <mergeCell ref="I89:I91"/>
    <mergeCell ref="I56:I58"/>
    <mergeCell ref="I59:I61"/>
    <mergeCell ref="I62:I64"/>
    <mergeCell ref="I65:I67"/>
    <mergeCell ref="I68:I70"/>
    <mergeCell ref="I71:I73"/>
    <mergeCell ref="I110:I112"/>
    <mergeCell ref="I113:I115"/>
    <mergeCell ref="I116:I118"/>
    <mergeCell ref="I119:I121"/>
    <mergeCell ref="I122:I124"/>
    <mergeCell ref="I125:I127"/>
    <mergeCell ref="I92:I94"/>
    <mergeCell ref="I95:I97"/>
    <mergeCell ref="I98:I100"/>
    <mergeCell ref="I101:I103"/>
    <mergeCell ref="I104:I106"/>
    <mergeCell ref="I107:I109"/>
    <mergeCell ref="I147:I149"/>
    <mergeCell ref="I150:I152"/>
    <mergeCell ref="I153:I155"/>
    <mergeCell ref="I156:I158"/>
    <mergeCell ref="I159:I161"/>
    <mergeCell ref="I162:I164"/>
    <mergeCell ref="I128:I130"/>
    <mergeCell ref="I131:I133"/>
    <mergeCell ref="I134:I136"/>
    <mergeCell ref="I137:I139"/>
    <mergeCell ref="I140:I142"/>
    <mergeCell ref="I143:I146"/>
    <mergeCell ref="I183:I185"/>
    <mergeCell ref="I186:I188"/>
    <mergeCell ref="I189:I191"/>
    <mergeCell ref="I192:I194"/>
    <mergeCell ref="I195:I197"/>
    <mergeCell ref="I198:I200"/>
    <mergeCell ref="I165:I167"/>
    <mergeCell ref="I168:I170"/>
    <mergeCell ref="I171:I173"/>
    <mergeCell ref="I174:I176"/>
    <mergeCell ref="I177:I179"/>
    <mergeCell ref="I180:I182"/>
    <mergeCell ref="I219:I221"/>
    <mergeCell ref="I222:I224"/>
    <mergeCell ref="I225:I227"/>
    <mergeCell ref="I228:I230"/>
    <mergeCell ref="I231:I233"/>
    <mergeCell ref="I234:I236"/>
    <mergeCell ref="I201:I203"/>
    <mergeCell ref="I204:I206"/>
    <mergeCell ref="I207:I209"/>
    <mergeCell ref="I210:I212"/>
    <mergeCell ref="I213:I215"/>
    <mergeCell ref="I216:I218"/>
    <mergeCell ref="I255:I257"/>
    <mergeCell ref="I258:I260"/>
    <mergeCell ref="I261:I263"/>
    <mergeCell ref="I264:I266"/>
    <mergeCell ref="I267:I269"/>
    <mergeCell ref="I270:I272"/>
    <mergeCell ref="I237:I239"/>
    <mergeCell ref="I240:I242"/>
    <mergeCell ref="I243:I245"/>
    <mergeCell ref="I246:I248"/>
    <mergeCell ref="I249:I251"/>
    <mergeCell ref="I252:I254"/>
    <mergeCell ref="I291:I293"/>
    <mergeCell ref="I294:I296"/>
    <mergeCell ref="I297:I299"/>
    <mergeCell ref="I300:I302"/>
    <mergeCell ref="I303:I305"/>
    <mergeCell ref="I306:I308"/>
    <mergeCell ref="I273:I275"/>
    <mergeCell ref="I276:I278"/>
    <mergeCell ref="I279:I281"/>
    <mergeCell ref="I282:I284"/>
    <mergeCell ref="I285:I287"/>
    <mergeCell ref="I288:I290"/>
    <mergeCell ref="I327:I329"/>
    <mergeCell ref="I330:I332"/>
    <mergeCell ref="I333:I335"/>
    <mergeCell ref="I336:I338"/>
    <mergeCell ref="I339:I341"/>
    <mergeCell ref="I342:I344"/>
    <mergeCell ref="I309:I311"/>
    <mergeCell ref="I312:I314"/>
    <mergeCell ref="I315:I317"/>
    <mergeCell ref="I318:I320"/>
    <mergeCell ref="I321:I323"/>
    <mergeCell ref="I324:I326"/>
    <mergeCell ref="I363:I365"/>
    <mergeCell ref="I366:I368"/>
    <mergeCell ref="I369:I371"/>
    <mergeCell ref="I372:I374"/>
    <mergeCell ref="I375:I377"/>
    <mergeCell ref="I378:I380"/>
    <mergeCell ref="I345:I347"/>
    <mergeCell ref="I348:I350"/>
    <mergeCell ref="I351:I353"/>
    <mergeCell ref="I354:I356"/>
    <mergeCell ref="I357:I359"/>
    <mergeCell ref="I360:I362"/>
    <mergeCell ref="I399:I401"/>
    <mergeCell ref="I402:I404"/>
    <mergeCell ref="I405:I407"/>
    <mergeCell ref="I408:I410"/>
    <mergeCell ref="I411:I413"/>
    <mergeCell ref="I414:I416"/>
    <mergeCell ref="I381:I383"/>
    <mergeCell ref="I384:I386"/>
    <mergeCell ref="I387:I389"/>
    <mergeCell ref="I390:I392"/>
    <mergeCell ref="I393:I395"/>
    <mergeCell ref="I396:I398"/>
    <mergeCell ref="I435:I437"/>
    <mergeCell ref="I438:I440"/>
    <mergeCell ref="I441:I443"/>
    <mergeCell ref="I444:I446"/>
    <mergeCell ref="I447:I449"/>
    <mergeCell ref="I450:I452"/>
    <mergeCell ref="I417:I419"/>
    <mergeCell ref="I420:I422"/>
    <mergeCell ref="I423:I425"/>
    <mergeCell ref="I426:I428"/>
    <mergeCell ref="I429:I431"/>
    <mergeCell ref="I432:I434"/>
    <mergeCell ref="I471:I473"/>
    <mergeCell ref="I474:I476"/>
    <mergeCell ref="I477:I479"/>
    <mergeCell ref="I480:I482"/>
    <mergeCell ref="I483:I485"/>
    <mergeCell ref="I486:I488"/>
    <mergeCell ref="I453:I455"/>
    <mergeCell ref="I456:I458"/>
    <mergeCell ref="I459:I461"/>
    <mergeCell ref="I462:I464"/>
    <mergeCell ref="I465:I467"/>
    <mergeCell ref="I468:I470"/>
    <mergeCell ref="I525:I527"/>
    <mergeCell ref="I507:I509"/>
    <mergeCell ref="I510:I512"/>
    <mergeCell ref="I513:I515"/>
    <mergeCell ref="I516:I518"/>
    <mergeCell ref="I519:I521"/>
    <mergeCell ref="I522:I524"/>
    <mergeCell ref="I489:I491"/>
    <mergeCell ref="I492:I494"/>
    <mergeCell ref="I495:I497"/>
    <mergeCell ref="I498:I500"/>
    <mergeCell ref="I501:I503"/>
    <mergeCell ref="I504:I506"/>
  </mergeCells>
  <conditionalFormatting sqref="G1:G526">
    <cfRule type="containsBlanks" dxfId="28" priority="32">
      <formula>LEN(TRIM(G1))=0</formula>
    </cfRule>
  </conditionalFormatting>
  <conditionalFormatting sqref="D1:D526">
    <cfRule type="containsBlanks" dxfId="27" priority="29">
      <formula>LEN(TRIM(D1))=0</formula>
    </cfRule>
  </conditionalFormatting>
  <conditionalFormatting sqref="K2:K87 K89:K99 K101:K102 K104:K105 K107:K111 K113:K120 K122:K126 K128:K129 K131:K141 K143:K145 K147:K148 K150:K160 K162:K178 K180:K184 K186:K199 K201:K205 K207:K223 K225:K229 K231:K247 K249:K259 K261:K274 K276:K331 K333:K526">
    <cfRule type="containsBlanks" dxfId="26" priority="28">
      <formula>LEN(TRIM(K2))=0</formula>
    </cfRule>
  </conditionalFormatting>
  <conditionalFormatting sqref="K88">
    <cfRule type="containsBlanks" dxfId="25" priority="26">
      <formula>LEN(TRIM(K88))=0</formula>
    </cfRule>
  </conditionalFormatting>
  <conditionalFormatting sqref="K100">
    <cfRule type="containsBlanks" dxfId="24" priority="25">
      <formula>LEN(TRIM(K100))=0</formula>
    </cfRule>
  </conditionalFormatting>
  <conditionalFormatting sqref="K103">
    <cfRule type="containsBlanks" dxfId="23" priority="24">
      <formula>LEN(TRIM(K103))=0</formula>
    </cfRule>
  </conditionalFormatting>
  <conditionalFormatting sqref="K106">
    <cfRule type="containsBlanks" dxfId="22" priority="23">
      <formula>LEN(TRIM(K106))=0</formula>
    </cfRule>
  </conditionalFormatting>
  <conditionalFormatting sqref="K112">
    <cfRule type="containsBlanks" dxfId="21" priority="22">
      <formula>LEN(TRIM(K112))=0</formula>
    </cfRule>
  </conditionalFormatting>
  <conditionalFormatting sqref="K121">
    <cfRule type="containsBlanks" dxfId="20" priority="21">
      <formula>LEN(TRIM(K121))=0</formula>
    </cfRule>
  </conditionalFormatting>
  <conditionalFormatting sqref="K127">
    <cfRule type="containsBlanks" dxfId="19" priority="20">
      <formula>LEN(TRIM(K127))=0</formula>
    </cfRule>
  </conditionalFormatting>
  <conditionalFormatting sqref="K130">
    <cfRule type="containsBlanks" dxfId="18" priority="19">
      <formula>LEN(TRIM(K130))=0</formula>
    </cfRule>
  </conditionalFormatting>
  <conditionalFormatting sqref="K142">
    <cfRule type="containsBlanks" dxfId="17" priority="18">
      <formula>LEN(TRIM(K142))=0</formula>
    </cfRule>
  </conditionalFormatting>
  <conditionalFormatting sqref="K146">
    <cfRule type="containsBlanks" dxfId="16" priority="17">
      <formula>LEN(TRIM(K146))=0</formula>
    </cfRule>
  </conditionalFormatting>
  <conditionalFormatting sqref="K149">
    <cfRule type="containsBlanks" dxfId="15" priority="16">
      <formula>LEN(TRIM(K149))=0</formula>
    </cfRule>
  </conditionalFormatting>
  <conditionalFormatting sqref="K161">
    <cfRule type="containsBlanks" dxfId="14" priority="15">
      <formula>LEN(TRIM(K161))=0</formula>
    </cfRule>
  </conditionalFormatting>
  <conditionalFormatting sqref="K179">
    <cfRule type="containsBlanks" dxfId="13" priority="14">
      <formula>LEN(TRIM(K179))=0</formula>
    </cfRule>
  </conditionalFormatting>
  <conditionalFormatting sqref="K185">
    <cfRule type="containsBlanks" dxfId="12" priority="13">
      <formula>LEN(TRIM(K185))=0</formula>
    </cfRule>
  </conditionalFormatting>
  <conditionalFormatting sqref="K200">
    <cfRule type="containsBlanks" dxfId="11" priority="12">
      <formula>LEN(TRIM(K200))=0</formula>
    </cfRule>
  </conditionalFormatting>
  <conditionalFormatting sqref="K206">
    <cfRule type="containsBlanks" dxfId="10" priority="11">
      <formula>LEN(TRIM(K206))=0</formula>
    </cfRule>
  </conditionalFormatting>
  <conditionalFormatting sqref="K224">
    <cfRule type="containsBlanks" dxfId="9" priority="10">
      <formula>LEN(TRIM(K224))=0</formula>
    </cfRule>
  </conditionalFormatting>
  <conditionalFormatting sqref="K230">
    <cfRule type="containsBlanks" dxfId="8" priority="9">
      <formula>LEN(TRIM(K230))=0</formula>
    </cfRule>
  </conditionalFormatting>
  <conditionalFormatting sqref="K248">
    <cfRule type="containsBlanks" dxfId="7" priority="8">
      <formula>LEN(TRIM(K248))=0</formula>
    </cfRule>
  </conditionalFormatting>
  <conditionalFormatting sqref="K260">
    <cfRule type="containsBlanks" dxfId="6" priority="7">
      <formula>LEN(TRIM(K260))=0</formula>
    </cfRule>
  </conditionalFormatting>
  <conditionalFormatting sqref="K275">
    <cfRule type="containsBlanks" dxfId="5" priority="6">
      <formula>LEN(TRIM(K275))=0</formula>
    </cfRule>
  </conditionalFormatting>
  <conditionalFormatting sqref="K332">
    <cfRule type="containsBlanks" dxfId="4" priority="5">
      <formula>LEN(TRIM(K332))=0</formula>
    </cfRule>
  </conditionalFormatting>
  <conditionalFormatting sqref="K4:L527">
    <cfRule type="containsText" dxfId="3" priority="4" operator="containsText" text="Edition 2.1 - With Mark-Ups">
      <formula>NOT(ISERROR(SEARCH("Edition 2.1 - With Mark-Ups",K4)))</formula>
    </cfRule>
    <cfRule type="containsText" dxfId="2" priority="3" operator="containsText" text="Edition 2.1 - Clean Copy">
      <formula>NOT(ISERROR(SEARCH("Edition 2.1 - Clean Copy",K4)))</formula>
    </cfRule>
  </conditionalFormatting>
  <conditionalFormatting sqref="N4:O527">
    <cfRule type="containsText" dxfId="1" priority="2" operator="containsText" text="Edition 2.2 - With Mark-Ups">
      <formula>NOT(ISERROR(SEARCH("Edition 2.2 - With Mark-Ups",N4)))</formula>
    </cfRule>
    <cfRule type="containsText" dxfId="0" priority="1" operator="containsText" text="Edition 2.2 - Clean Copy">
      <formula>NOT(ISERROR(SEARCH("Edition 2.2 - Clean Copy",N4)))</formula>
    </cfRule>
  </conditionalFormatting>
  <hyperlinks>
    <hyperlink ref="H9" r:id="rId1" display="https://www.kletc.org/sites/kletc/files/files/US State Dept Sample Policy.pdf" xr:uid="{BC60F7C4-5984-41D3-9C46-4499DF0BDF25}"/>
    <hyperlink ref="G9" r:id="rId2" display="https://www.kletc.org/sites/kletc/files/files/US State Dept Sample Policy.pdf" xr:uid="{7F467479-9F10-48AD-B3F5-184D8BFF3D2D}"/>
    <hyperlink ref="L9" r:id="rId3" display="https://www.kletc.org/sites/kletc/files/files/US State Dept Sample Policy.pdf" xr:uid="{0561A3AE-3C91-46AB-8A93-0D1BA57D5FD4}"/>
    <hyperlink ref="O9" r:id="rId4" display="https://www.kletc.org/sites/kletc/files/files/US State Dept Sample Policy.pdf" xr:uid="{A9F7E549-0A1E-40C0-BE89-340BE7D4845F}"/>
    <hyperlink ref="N9" r:id="rId5" display="https://www.kletc.org/sites/kletc/files/files/US State Dept Sample Policy.pdf" xr:uid="{6F4CB2BC-3E81-4461-9FCE-78F9A7065DDE}"/>
  </hyperlinks>
  <pageMargins left="0.7" right="0.7" top="0.75" bottom="0.75" header="0.3" footer="0.3"/>
  <pageSetup orientation="portrait" verticalDpi="300" r:id="rId6"/>
  <ignoredErrors>
    <ignoredError sqref="J145" formula="1"/>
  </ignoredErrors>
  <extLst>
    <ext xmlns:x14="http://schemas.microsoft.com/office/spreadsheetml/2009/9/main" uri="{CCE6A557-97BC-4b89-ADB6-D9C93CAAB3DF}">
      <x14:dataValidations xmlns:xm="http://schemas.microsoft.com/office/excel/2006/main" count="1">
        <x14:dataValidation type="list" allowBlank="1" showInputMessage="1" showErrorMessage="1" xr:uid="{22B10FC6-B7D3-4214-8AEB-149888DC47CC}">
          <x14:formula1>
            <xm:f>List!$A$1:$A$9</xm:f>
          </x14:formula1>
          <xm:sqref>C2 F2 J2 C5 F5 F471 J525 F519 J5 C8 F8 J8 C11 F14 J11 C14 F522 J14 C17 F11 J17 C20 F17 J20 C23 F23 J23 C26 F26 J26 C29 F29 J29 C32 F150 J32 C35 F35 J35 C38 F38 J38 C41 F41 J41 C44 F44 J44 C47 F20 J47 C50 F53 J50 C53 F444 J53 C56 F56 J56 C59 F50 J59 C62 F32 J62 C65 F59 J65 C68 F47 J68 C77 F68 J71 C71 F65 J74 C74 F71 J77 C80 F80 J80 C83 F77 J83 C86 F86 J86 C89 F83 J89 C92 F95 J92 C95 F89 J95 C98 F98 J98 C101 F74 J101 C104 F92 J104 C107 F101 J107 C110 F107 J113 J110 J119 J122 J125 J128 J131 C113 C116 C119 C125 C122 C128 F113 F110 F116 F125 F119 F122 C131 C134 C137 C140 C143:C144 C150 C147 C153 C156 C162 C159 C165 C168 C171 C174 C177 C180 C183 C186 C189 C192 C195 C198 C201 C204 C207 C210 C213 C216 C219 C225 C228 C231 C237 C222 C234 C240 C243 C246 C249 C255 C252 C258 C261 C264 C270 C267 C273 C276 C279 C282 C285 C288 C291 C294 C297 C300 C303 C306 C309 C312 C315 C318 C321 C324 C327 C330 C333 C336 C339 C342 C345 C348 C351 C354 C357 C360 C363 C366 C369 C372 C375 C381 C378 C384 C387 C390 C393 C396 C399 C402 C405 C408 C411 C417 C423 C426 C429 C432 C435 C438 C441 C444 C447 C450 C453 C456 C459 C462 C465 C468 C471 C474 C477 C480 C483 C486 C492 C489 C495 C501 C498 C504 C507 C510 C513 C516 C519 C522 C420 C525 F131 F134 F104 F128 F147 F489 F153 F468 F137 F140 F159 F143:F144 F62 F168 F165 F306 F174 F156 F177 F180 F189 F171 F195 F201 F204 F210 F207 F162 F216 F183 C414 F225 F228 F213 F219 F222 F240 F237 F246 F234 F231 F252 F258 F186 F192 F264 F249 F261 F276 F243 F279 F285 F273 F288 F291 F294 F267 F270 F297 F309 F312 F315 F318 F321 F324 F327 F330 F333 F336 F339 F342 F345 F348 F351 F354 F357 F360 F363 F366 F300 F372 F375 F255 F378 F282 F384 F369 F393 F390 F399 F396 F198 F402 F411 F417 F405 F414 F408 F420 F423 F429 F435 F387 F426 F438 F447 F432 F450 F456 F453 F462 F441 F303 F459 F465 F474 F477 F483 F381 F486 F480 F495 F492 F501 F498 F507 F504 F513 F516 F510 F525 J116 J134 J140 J522 J147 J137 J150 J153 J156 J159 J162 J165 J168 J171 J174 J177 J183 J186 J180 J189 J192 J195 J198 J201 J204 J207 J210 J213 J216 J222 J225 J219 J228 J234 J231 J237 J240 J246 J249 J243 J252 J258 J261 J255 J264 J267 J273 J276 J270 J279 J282 J285 J288 J291 J294 J297 J300 J303 J306 J309 J312 J315 J318 J321 J324 J327 J330 J333 J336 J339 J342 J345 J348 J351 J354 J357 J360 J363 J366 J369 J372 J375 J381 J384 J378 J387 J390 J396 J399 J393 J402 J405 J408 J411 J417 J420 J414 J423 J426 J429 J432 J435 J438 J441 J444 J447 J450 J453 J456 J459 J462 J468 J471 J474 J477 J465 J480 J483 J486 J489 J492 J495 J498 J501 J504 J507 J510 J513 J516 J519 J143 M2 M525 M5 M8 M11 M14 M17 M20 M23 M26 M29 M32 M35 M38 M41 M44 M47 M50 M53 M56 M59 M62 M65 M68 M71 M74 M77 M80 M83 M86 M89 M92 M95 M98 M101 M104 M107 M113 M110 M119 M122 M125 M128 M131 M116 M134 M140 M522 M147 M137 M150 M153 M156 M159 M162 M165 M168 M171 M174 M177 M183 M186 M180 M189 M192 M195 M198 M201 M204 M207 M210 M213 M216 M222 M225 M219 M228 M234 M231 M237 M240 M246 M249 M243 M252 M258 M261 M255 M264 M267 M273 M276 M270 M279 M282 M285 M288 M291 M294 M297 M300 M303 M306 M309 M312 M315 M318 M321 M324 M327 M330 M333 M336 M339 M342 M345 M348 M351 M354 M357 M360 M363 M366 M369 M372 M375 M381 M384 M378 M387 M390 M396 M399 M393 M402 M405 M408 M411 M417 M420 M414 M423 M426 M429 M432 M435 M438 M441 M444 M447 M450 M453 M456 M459 M462 M468 M471 M474 M477 M465 M480 M483 M486 M489 M492 M495 M498 M501 M504 M507 M510 M513 M516 M519 M143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1A1C41-76F4-43C1-9AC1-544DA23512D8}">
  <sheetPr>
    <tabColor theme="1"/>
  </sheetPr>
  <dimension ref="A1:U15"/>
  <sheetViews>
    <sheetView workbookViewId="0">
      <selection activeCell="C22" sqref="C22"/>
    </sheetView>
  </sheetViews>
  <sheetFormatPr defaultRowHeight="15.5" x14ac:dyDescent="0.35"/>
  <cols>
    <col min="1" max="1" width="14.26953125" style="59" customWidth="1"/>
    <col min="2" max="2" width="9.7265625" style="59" customWidth="1"/>
    <col min="3" max="6" width="8.7265625" style="59"/>
    <col min="7" max="7" width="10.81640625" style="59" customWidth="1"/>
    <col min="8" max="8" width="9.6328125" style="59" customWidth="1"/>
    <col min="9" max="12" width="8.7265625" style="59"/>
    <col min="13" max="13" width="11.1796875" style="59" customWidth="1"/>
    <col min="14" max="20" width="8.7265625" style="59"/>
    <col min="21" max="21" width="13.08984375" style="59" customWidth="1"/>
    <col min="22" max="16384" width="8.7265625" style="59"/>
  </cols>
  <sheetData>
    <row r="1" spans="1:21" x14ac:dyDescent="0.35">
      <c r="A1" s="61"/>
      <c r="B1" s="94" t="s">
        <v>993</v>
      </c>
      <c r="C1" s="94"/>
      <c r="D1" s="94"/>
      <c r="E1" s="94"/>
      <c r="F1" s="94"/>
      <c r="G1" s="94"/>
      <c r="H1" s="94"/>
      <c r="I1" s="94"/>
      <c r="J1" s="94"/>
      <c r="K1" s="94"/>
      <c r="L1" s="94"/>
      <c r="M1" s="94"/>
      <c r="N1" s="94"/>
      <c r="O1" s="95" t="s">
        <v>974</v>
      </c>
      <c r="P1" s="95"/>
      <c r="Q1" s="95"/>
      <c r="R1" s="95"/>
      <c r="S1" s="95"/>
      <c r="T1" s="95"/>
      <c r="U1" s="96" t="s">
        <v>995</v>
      </c>
    </row>
    <row r="2" spans="1:21" ht="42" x14ac:dyDescent="0.35">
      <c r="A2" s="62"/>
      <c r="B2" s="76" t="s">
        <v>945</v>
      </c>
      <c r="C2" s="77" t="s">
        <v>943</v>
      </c>
      <c r="D2" s="77" t="s">
        <v>944</v>
      </c>
      <c r="E2" s="72" t="s">
        <v>270</v>
      </c>
      <c r="F2" s="68" t="s">
        <v>329</v>
      </c>
      <c r="G2" s="68" t="s">
        <v>949</v>
      </c>
      <c r="H2" s="68" t="s">
        <v>948</v>
      </c>
      <c r="I2" s="68" t="s">
        <v>947</v>
      </c>
      <c r="J2" s="68" t="s">
        <v>1</v>
      </c>
      <c r="K2" s="68" t="s">
        <v>2</v>
      </c>
      <c r="L2" s="68" t="s">
        <v>3</v>
      </c>
      <c r="M2" s="68" t="s">
        <v>4</v>
      </c>
      <c r="N2" s="68" t="s">
        <v>954</v>
      </c>
      <c r="O2" s="79" t="s">
        <v>969</v>
      </c>
      <c r="P2" s="80" t="s">
        <v>970</v>
      </c>
      <c r="Q2" s="81" t="s">
        <v>971</v>
      </c>
      <c r="R2" s="82" t="s">
        <v>972</v>
      </c>
      <c r="S2" s="83" t="s">
        <v>973</v>
      </c>
      <c r="T2" s="84" t="s">
        <v>975</v>
      </c>
      <c r="U2" s="68" t="s">
        <v>994</v>
      </c>
    </row>
    <row r="3" spans="1:21" s="64" customFormat="1" ht="20" customHeight="1" x14ac:dyDescent="0.35">
      <c r="A3" s="63" t="s">
        <v>8</v>
      </c>
      <c r="B3" s="69">
        <f>C3+D3</f>
        <v>167</v>
      </c>
      <c r="C3" s="69">
        <f>COUNTIF(Crosswalk!$D:$D,"*[M]*")</f>
        <v>155</v>
      </c>
      <c r="D3" s="69">
        <f>COUNTIF(Crosswalk!$D:$D,"*[O]*")</f>
        <v>12</v>
      </c>
      <c r="E3" s="73">
        <f>COUNTIF(Crosswalk!$A:$A,"New Standard")</f>
        <v>167</v>
      </c>
      <c r="F3" s="69">
        <f>COUNTIF(Crosswalk!$A:$A,"Deleted Standard")</f>
        <v>0</v>
      </c>
      <c r="G3" s="69">
        <f>COUNTIF(Crosswalk!$A:$A,"Renumbered Standard")</f>
        <v>0</v>
      </c>
      <c r="H3" s="69">
        <f>COUNTIF(Crosswalk!$A:$A,"No Change")</f>
        <v>0</v>
      </c>
      <c r="I3" s="69">
        <f>COUNTIF(Crosswalk!$A:$A,"Guidance Updated")</f>
        <v>0</v>
      </c>
      <c r="J3" s="69">
        <f>COUNTIF(Crosswalk!$A:$A,"Minor Revision")</f>
        <v>0</v>
      </c>
      <c r="K3" s="69">
        <f>COUNTIF(Crosswalk!$A:$A,"Major Revision")</f>
        <v>0</v>
      </c>
      <c r="L3" s="69">
        <f>COUNTIF(Crosswalk!$A:$A,"Updated Tag")</f>
        <v>0</v>
      </c>
      <c r="M3" s="69">
        <f>COUNTIF(Crosswalk!$A:$A,"Changed Compliance Level")</f>
        <v>0</v>
      </c>
      <c r="N3" s="69">
        <f>SUM(E3:M3)</f>
        <v>167</v>
      </c>
      <c r="O3" s="69">
        <f>COUNTIF(Crosswalk!$D:$D,"*[TIME SENSITIVE]*")</f>
        <v>23</v>
      </c>
      <c r="P3" s="69">
        <f>COUNTIF(Crosswalk!$D:$D,"*[OBSERVABLE]*")</f>
        <v>6</v>
      </c>
      <c r="Q3" s="69">
        <f>COUNTIF(Crosswalk!$D:$D,"*[EO]*")</f>
        <v>0</v>
      </c>
      <c r="R3" s="69">
        <f>COUNTIF(Crosswalk!$D:$D,"*[KSA]*")</f>
        <v>0</v>
      </c>
      <c r="S3" s="69">
        <f>COUNTIF(Crosswalk!$D:$D,"*[TRG]*")</f>
        <v>0</v>
      </c>
      <c r="T3" s="69">
        <f>COUNTIF(Crosswalk!$D:$D,"*[DT]*")</f>
        <v>0</v>
      </c>
      <c r="U3" s="69">
        <f>25%*D3</f>
        <v>3</v>
      </c>
    </row>
    <row r="4" spans="1:21" s="65" customFormat="1" ht="20" customHeight="1" x14ac:dyDescent="0.35">
      <c r="A4" s="66" t="s">
        <v>9</v>
      </c>
      <c r="B4" s="70">
        <f>C4+D4</f>
        <v>173</v>
      </c>
      <c r="C4" s="70">
        <f>COUNTIF(Crosswalk!$H:$H,"*[M]*")</f>
        <v>165</v>
      </c>
      <c r="D4" s="70">
        <f>COUNTIF(Crosswalk!$H:$H,"*[O]*")</f>
        <v>8</v>
      </c>
      <c r="E4" s="74">
        <f>COUNTIF(Crosswalk!$E:$E,"New Standard")</f>
        <v>8</v>
      </c>
      <c r="F4" s="70">
        <f>COUNTIF(Crosswalk!$E:$E,"Deleted Standard")</f>
        <v>2</v>
      </c>
      <c r="G4" s="70">
        <f>COUNTIF(Crosswalk!$E:$E,"Renumbered Standard")</f>
        <v>1</v>
      </c>
      <c r="H4" s="70">
        <f>COUNTIF(Crosswalk!$E:$E,"No Change")</f>
        <v>59</v>
      </c>
      <c r="I4" s="70">
        <f>COUNTIF(Crosswalk!$E:$E,"Guidance Updated")</f>
        <v>10</v>
      </c>
      <c r="J4" s="70">
        <f>COUNTIF(Crosswalk!$E:$E,"Minor Revision")</f>
        <v>56</v>
      </c>
      <c r="K4" s="70">
        <f>COUNTIF(Crosswalk!$E:$E,"Major Revision")</f>
        <v>23</v>
      </c>
      <c r="L4" s="70">
        <f>COUNTIF(Crosswalk!$E:$E,"Updated Tag")</f>
        <v>11</v>
      </c>
      <c r="M4" s="70">
        <f>COUNTIF(Crosswalk!$E:$E,"Changed Compliance Level")</f>
        <v>5</v>
      </c>
      <c r="N4" s="70">
        <f>E4+G4+H4+I4+J4+K4+L4+M4</f>
        <v>173</v>
      </c>
      <c r="O4" s="70">
        <f>COUNTIF(Crosswalk!$H:$H,"*[TS]*")</f>
        <v>25</v>
      </c>
      <c r="P4" s="70">
        <f>COUNTIF(Crosswalk!$H:$H,"*[OBS]*")</f>
        <v>7</v>
      </c>
      <c r="Q4" s="70">
        <f>COUNTIF(Crosswalk!$H:$H,"*[EO]*")</f>
        <v>20</v>
      </c>
      <c r="R4" s="70">
        <f>COUNTIF(Crosswalk!$H:$H,"*[KSA]*")</f>
        <v>6</v>
      </c>
      <c r="S4" s="70">
        <f>COUNTIF(Crosswalk!$H:$H,"*[TRG]*")</f>
        <v>16</v>
      </c>
      <c r="T4" s="70">
        <f>COUNTIF(Crosswalk!$H:$H,"*[DT]*")</f>
        <v>10</v>
      </c>
      <c r="U4" s="70">
        <f t="shared" ref="U4:U5" si="0">25%*D4</f>
        <v>2</v>
      </c>
    </row>
    <row r="5" spans="1:21" s="65" customFormat="1" ht="20" customHeight="1" x14ac:dyDescent="0.35">
      <c r="A5" s="67" t="s">
        <v>181</v>
      </c>
      <c r="B5" s="71">
        <f>C5+D5</f>
        <v>173</v>
      </c>
      <c r="C5" s="71">
        <f>COUNTIF(Crosswalk!$L:$L,"*[M]*")</f>
        <v>163</v>
      </c>
      <c r="D5" s="71">
        <f>COUNTIF(Crosswalk!$L:$L,"*[O]*")</f>
        <v>10</v>
      </c>
      <c r="E5" s="75">
        <f>COUNTIF(Crosswalk!$I:$I,"New Standard")</f>
        <v>0</v>
      </c>
      <c r="F5" s="71">
        <f>COUNTIF(Crosswalk!$I:$I,"Deleted Standard")</f>
        <v>0</v>
      </c>
      <c r="G5" s="71">
        <f>COUNTIF(Crosswalk!$I:$I,"Renumbered Standard")</f>
        <v>0</v>
      </c>
      <c r="H5" s="71">
        <f>COUNTIF(Crosswalk!$I:$I,"No Change")</f>
        <v>147</v>
      </c>
      <c r="I5" s="71">
        <f>COUNTIF(Crosswalk!$I:$I,"Guidance Updated")</f>
        <v>5</v>
      </c>
      <c r="J5" s="71">
        <f>COUNTIF(Crosswalk!$I:$I,"Minor Revision")</f>
        <v>7</v>
      </c>
      <c r="K5" s="71">
        <f>COUNTIF(Crosswalk!$I:$I,"Major Revision")</f>
        <v>4</v>
      </c>
      <c r="L5" s="71">
        <f>COUNTIF(Crosswalk!$I:$I,"Updated Tag")</f>
        <v>8</v>
      </c>
      <c r="M5" s="71">
        <f>COUNTIF(Crosswalk!$I:$I,"Changed Compliance Level")</f>
        <v>2</v>
      </c>
      <c r="N5" s="71">
        <f>E5+G5+H5+I5+J5+K5+L5+M5</f>
        <v>173</v>
      </c>
      <c r="O5" s="71">
        <f>COUNTIF(Crosswalk!$L:$L,"*[TS]*")</f>
        <v>24</v>
      </c>
      <c r="P5" s="71">
        <f>COUNTIF(Crosswalk!$L:$L,"*[OBS]*")</f>
        <v>7</v>
      </c>
      <c r="Q5" s="71">
        <f>COUNTIF(Crosswalk!$L:$L,"*[EO]*")</f>
        <v>0</v>
      </c>
      <c r="R5" s="71">
        <f>COUNTIF(Crosswalk!$L:$L,"*[KSA]*")</f>
        <v>6</v>
      </c>
      <c r="S5" s="71">
        <f>COUNTIF(Crosswalk!$L:$L,"*[TRG]*")</f>
        <v>16</v>
      </c>
      <c r="T5" s="71">
        <f>COUNTIF(Crosswalk!$L:$L,"*[DT]*")</f>
        <v>10</v>
      </c>
      <c r="U5" s="97">
        <v>2</v>
      </c>
    </row>
    <row r="15" spans="1:21" x14ac:dyDescent="0.35">
      <c r="J15" s="60"/>
    </row>
  </sheetData>
  <mergeCells count="2">
    <mergeCell ref="B1:N1"/>
    <mergeCell ref="O1:T1"/>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654FFC-8A99-45FB-93C6-55A1FCA17C0B}">
  <dimension ref="A1:A9"/>
  <sheetViews>
    <sheetView workbookViewId="0">
      <selection activeCell="A10" sqref="A10"/>
    </sheetView>
  </sheetViews>
  <sheetFormatPr defaultRowHeight="14.5" x14ac:dyDescent="0.35"/>
  <cols>
    <col min="1" max="1" width="28.81640625" customWidth="1"/>
  </cols>
  <sheetData>
    <row r="1" spans="1:1" x14ac:dyDescent="0.35">
      <c r="A1" s="2" t="s">
        <v>946</v>
      </c>
    </row>
    <row r="2" spans="1:1" x14ac:dyDescent="0.35">
      <c r="A2" s="2" t="s">
        <v>956</v>
      </c>
    </row>
    <row r="3" spans="1:1" x14ac:dyDescent="0.35">
      <c r="A3" s="2" t="s">
        <v>957</v>
      </c>
    </row>
    <row r="4" spans="1:1" x14ac:dyDescent="0.35">
      <c r="A4" s="2" t="s">
        <v>958</v>
      </c>
    </row>
    <row r="5" spans="1:1" x14ac:dyDescent="0.35">
      <c r="A5" s="2" t="s">
        <v>959</v>
      </c>
    </row>
    <row r="6" spans="1:1" x14ac:dyDescent="0.35">
      <c r="A6" s="2" t="s">
        <v>960</v>
      </c>
    </row>
    <row r="7" spans="1:1" x14ac:dyDescent="0.35">
      <c r="A7" s="2" t="s">
        <v>961</v>
      </c>
    </row>
    <row r="8" spans="1:1" x14ac:dyDescent="0.35">
      <c r="A8" s="2" t="s">
        <v>962</v>
      </c>
    </row>
    <row r="9" spans="1:1" x14ac:dyDescent="0.35">
      <c r="A9" s="2" t="s">
        <v>963</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DF0F06272BE8E4BA76BCC2382963B2B" ma:contentTypeVersion="18" ma:contentTypeDescription="Create a new document." ma:contentTypeScope="" ma:versionID="ad856f60dcc63c2ab45eff8a35616348">
  <xsd:schema xmlns:xsd="http://www.w3.org/2001/XMLSchema" xmlns:xs="http://www.w3.org/2001/XMLSchema" xmlns:p="http://schemas.microsoft.com/office/2006/metadata/properties" xmlns:ns3="3fb00572-5f11-4b50-8891-18555779111c" xmlns:ns4="9d3f0b6a-2c74-4630-8576-6ec8d6aefcce" targetNamespace="http://schemas.microsoft.com/office/2006/metadata/properties" ma:root="true" ma:fieldsID="f0414854d59ba160e408a1d7a5c71c5a" ns3:_="" ns4:_="">
    <xsd:import namespace="3fb00572-5f11-4b50-8891-18555779111c"/>
    <xsd:import namespace="9d3f0b6a-2c74-4630-8576-6ec8d6aefcce"/>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element ref="ns3:MediaServiceAutoKeyPoints" minOccurs="0"/>
                <xsd:element ref="ns3:MediaServiceKeyPoints" minOccurs="0"/>
                <xsd:element ref="ns3:MediaServiceOCR" minOccurs="0"/>
                <xsd:element ref="ns3:MediaServiceLocation" minOccurs="0"/>
                <xsd:element ref="ns4:SharedWithUsers" minOccurs="0"/>
                <xsd:element ref="ns4:SharedWithDetails" minOccurs="0"/>
                <xsd:element ref="ns4:SharingHintHash" minOccurs="0"/>
                <xsd:element ref="ns3:_activity" minOccurs="0"/>
                <xsd:element ref="ns3:MediaServiceObjectDetectorVersions" minOccurs="0"/>
                <xsd:element ref="ns3:MediaLengthInSeconds" minOccurs="0"/>
                <xsd:element ref="ns3:MediaServiceSystemTag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fb00572-5f11-4b50-8891-18555779111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_activity" ma:index="21" nillable="true" ma:displayName="_activity" ma:hidden="true" ma:internalName="_activity">
      <xsd:simpleType>
        <xsd:restriction base="dms:Note"/>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LengthInSeconds" ma:index="23" nillable="true" ma:displayName="MediaLengthInSeconds" ma:hidden="true" ma:internalName="MediaLengthInSeconds" ma:readOnly="true">
      <xsd:simpleType>
        <xsd:restriction base="dms:Unknown"/>
      </xsd:simpleType>
    </xsd:element>
    <xsd:element name="MediaServiceSystemTags" ma:index="24" nillable="true" ma:displayName="MediaServiceSystemTags" ma:hidden="true" ma:internalName="MediaServiceSystemTags" ma:readOnly="true">
      <xsd:simpleType>
        <xsd:restriction base="dms:Note"/>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d3f0b6a-2c74-4630-8576-6ec8d6aefcce"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SharingHintHash" ma:index="20"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3fb00572-5f11-4b50-8891-18555779111c" xsi:nil="true"/>
  </documentManagement>
</p:properties>
</file>

<file path=customXml/itemProps1.xml><?xml version="1.0" encoding="utf-8"?>
<ds:datastoreItem xmlns:ds="http://schemas.openxmlformats.org/officeDocument/2006/customXml" ds:itemID="{77C09F78-213B-48E5-9711-0B6593B0A42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fb00572-5f11-4b50-8891-18555779111c"/>
    <ds:schemaRef ds:uri="9d3f0b6a-2c74-4630-8576-6ec8d6aefcc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77714DA-B9C5-4440-B52C-2C7AA8927C26}">
  <ds:schemaRefs>
    <ds:schemaRef ds:uri="http://schemas.microsoft.com/sharepoint/v3/contenttype/forms"/>
  </ds:schemaRefs>
</ds:datastoreItem>
</file>

<file path=customXml/itemProps3.xml><?xml version="1.0" encoding="utf-8"?>
<ds:datastoreItem xmlns:ds="http://schemas.openxmlformats.org/officeDocument/2006/customXml" ds:itemID="{9238FCB0-7B41-4DD8-BE05-B9BF097A0C4F}">
  <ds:schemaRefs>
    <ds:schemaRef ds:uri="http://schemas.microsoft.com/office/2006/metadata/properties"/>
    <ds:schemaRef ds:uri="http://www.w3.org/XML/1998/namespace"/>
    <ds:schemaRef ds:uri="http://schemas.microsoft.com/office/2006/documentManagement/types"/>
    <ds:schemaRef ds:uri="9d3f0b6a-2c74-4630-8576-6ec8d6aefcce"/>
    <ds:schemaRef ds:uri="http://schemas.microsoft.com/office/infopath/2007/PartnerControls"/>
    <ds:schemaRef ds:uri="http://purl.org/dc/elements/1.1/"/>
    <ds:schemaRef ds:uri="http://schemas.openxmlformats.org/package/2006/metadata/core-properties"/>
    <ds:schemaRef ds:uri="3fb00572-5f11-4b50-8891-18555779111c"/>
    <ds:schemaRef ds:uri="http://purl.org/dc/dcmityp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Crosswalk</vt:lpstr>
      <vt:lpstr>Dashboard</vt:lpstr>
      <vt:lpstr>List</vt:lpstr>
      <vt:lpstr>Crosswalk!_Hlk168914148</vt:lpstr>
      <vt:lpstr>Crosswalk!_Hlk170036077</vt:lpstr>
      <vt:lpstr>Crosswalk!_Hlk170132136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Hooper, Suellyn L</dc:creator>
  <cp:lastModifiedBy>Hooper, Suellyn L</cp:lastModifiedBy>
  <dcterms:created xsi:type="dcterms:W3CDTF">2025-06-11T19:52:44Z</dcterms:created>
  <dcterms:modified xsi:type="dcterms:W3CDTF">2025-10-10T19:12:40Z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0x0101006DF0F06272BE8E4BA76BCC2382963B2B</vt:lpwstr>
  </property>
</Properties>
</file>